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Z:\고양시니어클럽\2026년\1. 사업단\공동체\!!!공동체 참고\9. 정보공개공시\"/>
    </mc:Choice>
  </mc:AlternateContent>
  <x:bookViews>
    <x:workbookView xWindow="0" yWindow="0" windowWidth="28545" windowHeight="12645" tabRatio="1000" activeTab="3"/>
  </x:bookViews>
  <x:sheets>
    <x:sheet name="행주농가" sheetId="1" r:id="rId4"/>
    <x:sheet name="할머니와 재봉틀" sheetId="2" r:id="rId5"/>
    <x:sheet name="병원도우미" sheetId="3" r:id="rId6"/>
    <x:sheet name="학교급식도우미" sheetId="4" r:id="rId7"/>
    <x:sheet name="배움터지킴이" sheetId="5" r:id="rId8"/>
    <x:sheet name="학교환경관리지원" sheetId="6" r:id="rId9"/>
    <x:sheet name="공립유치원도우미" sheetId="7" r:id="rId10"/>
  </x:sheets>
  <x:definedNames>
    <x:definedName name="_xlnm.Print_Area" localSheetId="0">행주농가!$A$1:$H$63</x:definedName>
    <x:definedName name="_xlnm.Print_Area" localSheetId="1">'할머니와 재봉틀'!$A$1:$F$29</x:definedName>
    <x:definedName name="_xlnm.Print_Area" localSheetId="3">학교급식도우미!$A$1:$G$21</x:definedName>
    <x:definedName name="_xlnm.Print_Area" localSheetId="4">배움터지킴이!$A$1:$F$20</x:definedName>
    <x:definedName name="_xlnm.Print_Area" localSheetId="5">학교환경관리지원!$A$1:$F$20</x:definedName>
    <x:definedName name="_xlnm.Print_Area" localSheetId="6">공립유치원도우미!$A$1:$F$20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<x:sst xmlns:r="http://schemas.openxmlformats.org/officeDocument/2006/relationships" xmlns:c="http://schemas.openxmlformats.org/drawingml/2006/chart" xmlns:x="http://schemas.openxmlformats.org/spreadsheetml/2006/main" count="382" uniqueCount="112">
  <x:si>
    <x:t>2026-01-30</x:t>
  </x:si>
  <x:si>
    <x:t>개인고개 카드수입</x:t>
  </x:si>
  <x:si>
    <x:t>효자농협로컬푸드</x:t>
  </x:si>
  <x:si>
    <x:t>□ 수입(매출) 현황</x:t>
  </x:si>
  <x:si>
    <x:t>2026-01-21</x:t>
  </x:si>
  <x:si>
    <x:t>고양시육아종합지원센터</x:t>
  </x:si>
  <x:si>
    <x:t>2026-01-28</x:t>
  </x:si>
  <x:si>
    <x:t>2026-01-15</x:t>
  </x:si>
  <x:si>
    <x:t>2026-01-08</x:t>
  </x:si>
  <x:si>
    <x:t>학교환경관리지원</x:t>
  </x:si>
  <x:si>
    <x:t>스마트스토어정산</x:t>
  </x:si>
  <x:si>
    <x:t>수입항목(매출처)</x:t>
  </x:si>
  <x:si>
    <x:t>행주농가 수입 입금</x:t>
  </x:si>
  <x:si>
    <x:t>금촌농협로컬푸드</x:t>
  </x:si>
  <x:si>
    <x:t>대가들이사는마을</x:t>
  </x:si>
  <x:si>
    <x:t>2026-01-20</x:t>
  </x:si>
  <x:si>
    <x:t>웰빙10271102</x:t>
  </x:si>
  <x:si>
    <x:t>2026-01-09</x:t>
  </x:si>
  <x:si>
    <x:t>2026-01-23</x:t>
  </x:si>
  <x:si>
    <x:t>2026-01-14</x:t>
  </x:si>
  <x:si>
    <x:t>행주농가 인건비 지급</x:t>
  </x:si>
  <x:si>
    <x:t>2026-01-12</x:t>
  </x:si>
  <x:si>
    <x:t>2026-01-29</x:t>
  </x:si>
  <x:si>
    <x:t>행주농가 수익금 입금</x:t>
  </x:si>
  <x:si>
    <x:t>2026-01-19</x:t>
  </x:si>
  <x:si>
    <x:t>지도농협로컬푸드</x:t>
  </x:si>
  <x:si>
    <x:t>2026-01-26</x:t>
  </x:si>
  <x:si>
    <x:t>공립유치원도우미</x:t>
  </x:si>
  <x:si>
    <x:t>2026-01-22</x:t>
  </x:si>
  <x:si>
    <x:t>행주농가 운영물품(모나미캡매직 외 2건)
구입비 지급</x:t>
  </x:si>
  <x:si>
    <x:t>배움터지킴이 사업단 참여자 1월 보조금 인건비 지급</x:t>
  </x:si>
  <x:si>
    <x:t>행주농가 사업단 1월 생산품 식품 위생 검사비 지급</x:t>
  </x:si>
  <x:si>
    <x:t>할머니와재봉틀 운영물품(선물 및 택배박스) 구입비 지급</x:t>
  </x:si>
  <x:si>
    <x:t>할머니와재봉틀 사업단 운영물품(재봉실) 구입비 지급</x:t>
  </x:si>
  <x:si>
    <x:t>할머니와재봉틀 사업단 운영물품(오가닉 원단) 구입비 지급</x:t>
  </x:si>
  <x:si>
    <x:t>할머니와재봉틀 사업단 물품 발송 택배비 지급(다복꾸러미)</x:t>
  </x:si>
  <x:si>
    <x:t>학교환경관리지원 참여자 1월 보조금 인건비 지급</x:t>
  </x:si>
  <x:si>
    <x:t>행주농가사업단 생산품 발송으로 인한 배송비 지급</x:t>
  </x:si>
  <x:si>
    <x:t>행주농가 1월고지 공기청정기,정수기 이용료 지급</x:t>
  </x:si>
  <x:si>
    <x:t>2025년 4분기 공동체사업단 부가가치세 납부</x:t>
  </x:si>
  <x:si>
    <x:t>2025년 4분기 공동체사업단 부가가치세 환급</x:t>
  </x:si>
  <x:si>
    <x:t>할머니와재봉틀 사업장 1월 정수기 렌탈료 지급</x:t>
  </x:si>
  <x:si>
    <x:t>행주농가 의류 살균 소독 건조비 수리비 지급</x:t>
  </x:si>
  <x:si>
    <x:t>행주농가 하나로 ESCM사용료 12월분 지급</x:t>
  </x:si>
  <x:si>
    <x:t>할머니와 재봉틀 참여자 1월 수익금 인건비 지급</x:t>
  </x:si>
  <x:si>
    <x:t>할머니와재봉틀 1월고지 카드단말기 이용료 지급</x:t>
  </x:si>
  <x:si>
    <x:t>할머니와재봉틀 사업장 냉장고 수리 진행비 지급</x:t>
  </x:si>
  <x:si>
    <x:t>학교급식도우미 참여자 1월 보조금 인건비 지급</x:t>
  </x:si>
  <x:si>
    <x:t>할머니와재봉틀 1월 고지 자판기 이용료 지급</x:t>
  </x:si>
  <x:si>
    <x:t>행주농가 사업장 26년 1월 고지 전기요금 납부</x:t>
  </x:si>
  <x:si>
    <x:t>행주농가 1월고지 이동식 단말기 이용료 지급</x:t>
  </x:si>
  <x:si>
    <x:t>공립유치원도우미 참여자 1월 보조금 인건비 지급</x:t>
  </x:si>
  <x:si>
    <x:t>할머니와재봉틀 수익금(고양시청) 입금</x:t>
  </x:si>
  <x:si>
    <x:t>행주농가 1월고지 인터넷전화 요금 납부</x:t>
  </x:si>
  <x:si>
    <x:t>병원도우미 참여자 1월 보조금 인건비 지급</x:t>
  </x:si>
  <x:si>
    <x:t>행주농가 운영물품(운반 박스) 구입비 지급</x:t>
  </x:si>
  <x:si>
    <x:t>학교급식도우미 서비스이용료 반환액 지급</x:t>
  </x:si>
  <x:si>
    <x:t>행주농가 1월고지 자판기 이용료 지급</x:t>
  </x:si>
  <x:si>
    <x:t>행주농가 1월고지 카드단말기 이용료 지급</x:t>
  </x:si>
  <x:si>
    <x:t>병원도우미 참여자 1월 수익금 인건비 지급</x:t>
  </x:si>
  <x:si>
    <x:t>할머니와재봉틀 사업장 1월 전기요금 납부</x:t>
  </x:si>
  <x:si>
    <x:t>행주농가 카드수익금 입금</x:t>
  </x:si>
  <x:si>
    <x:t>□ 지출(보조금+매출) 현황</x:t>
  </x:si>
  <x:si>
    <x:t>행주농가 수익금 입금(웰빙)</x:t>
  </x:si>
  <x:si>
    <x:t xml:space="preserve">행주농가 수익금 입금 </x:t>
  </x:si>
  <x:si>
    <x:t>행주농가 카드수수료 지급</x:t>
  </x:si>
  <x:si>
    <x:t>20250805-00008</x:t>
  </x:si>
  <x:si>
    <x:t>사업장 1월 무인경비 이용료 납부</x:t>
  </x:si>
  <x:si>
    <x:t>노인일자리 및 노인사회활동지원사업(공동체) 워크북 제작비              부가세 지급</x:t>
  </x:si>
  <x:si>
    <x:t>총계</x:t>
  </x:si>
  <x:si>
    <x:t>인건비</x:t>
  </x:si>
  <x:si>
    <x:t>비고</x:t>
  </x:si>
  <x:si>
    <x:t>강연주</x:t>
  </x:si>
  <x:si>
    <x:t>담당자</x:t>
  </x:si>
  <x:si>
    <x:t>연번</x:t>
  </x:si>
  <x:si>
    <x:t>날짜</x:t>
  </x:si>
  <x:si>
    <x:t xml:space="preserve"> </x:t>
  </x:si>
  <x:si>
    <x:t>금액</x:t>
  </x:si>
  <x:si>
    <x:t>이재욱</x:t>
  </x:si>
  <x:si>
    <x:t>김민경</x:t>
  </x:si>
  <x:si>
    <x:t>윤려원</x:t>
  </x:si>
  <x:si>
    <x:t>소계</x:t>
  </x:si>
  <x:si>
    <x:t>재료비</x:t>
  </x:si>
  <x:si>
    <x:t>노인일자리및 사회활동지원사업 공동체 참여자 
워크북 제작비 지급</x:t>
  </x:si>
  <x:si>
    <x:t>노인일자리및 사회활동지원사업 공동체 참여자 워크북 제작비 지급</x:t>
  </x:si>
  <x:si>
    <x:t>행주농가 사업단 1월 사업추진현황 정보공개 (1월 31일 기준)</x:t>
  </x:si>
  <x:si>
    <x:t>할머니와재봉틀 1월 사업추진현황 정보공개 (1월 31일 기준)</x:t>
  </x:si>
  <x:si>
    <x:t>노인일자리 및 사회화롱지원사업 공동체 참여자
워크북 제작비 지급</x:t>
  </x:si>
  <x:si>
    <x:t>노인일자리및 사회활동지원사업
공동체 참여자 워크북 제작비 지금</x:t>
  </x:si>
  <x:si>
    <x:t>노인일자리 및 사회활동지원사업 공동체 참여자
워크북 제작비 지급</x:t>
  </x:si>
  <x:si>
    <x:t>학교환경관리지원사업단 1월 사업추진현황 정보공개 (1월 31일 기준)</x:t>
  </x:si>
  <x:si>
    <x:t>병원도우미 사업단 1월 사업추진현황 정보공개 (1월 31일 기준)</x:t>
  </x:si>
  <x:si>
    <x:t>노인일자리 및 노인사회활동지원사업(공동체) 
워크북 제작비 부가세 지급</x:t>
  </x:si>
  <x:si>
    <x:t>배움터지킴이 사업단 1월 사업추진현황 정보공개 (1월 31일 기준)</x:t>
  </x:si>
  <x:si>
    <x:t>학교급식도우미 사업단 1월 사업추진현황 정보공개 (1월 31일 기준)</x:t>
  </x:si>
  <x:si>
    <x:t>공립유치원도우미 사업단 1월 사업추진현황 정보공개 (1월 31일 기준)</x:t>
  </x:si>
  <x:si>
    <x:t>노인일자리 및 노인사회활동지원사업(공동체)
워크북 제작비 부가세 지급</x:t>
  </x:si>
  <x:si>
    <x:t>기타운영비</x:t>
  </x:si>
  <x:si>
    <x:t>할머니와재봉틀</x:t>
  </x:si>
  <x:si>
    <x:t>쿠팡페이주식회</x:t>
  </x:si>
  <x:si>
    <x:t>송포농협로컬</x:t>
  </x:si>
  <x:si>
    <x:t>항목구분</x:t>
  </x:si>
  <x:si>
    <x:t>로컬푸드수익</x:t>
  </x:si>
  <x:si>
    <x:t>학교급식도우미</x:t>
  </x:si>
  <x:si>
    <x:t>병원도우미</x:t>
  </x:si>
  <x:si>
    <x:t>장비구입비</x:t>
  </x:si>
  <x:si>
    <x:t>행주농가</x:t>
  </x:si>
  <x:si>
    <x:t>배움터지킴이</x:t>
  </x:si>
  <x:si>
    <x:t>시설투자비</x:t>
  </x:si>
  <x:si>
    <x:t>세부내역</x:t>
  </x:si>
  <x:si>
    <x:t>농수산진흥원</x:t>
  </x:si>
  <x:si>
    <x:t>사업단명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</x:si>
</x:sst>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##,##0"/>
  </x:numFmts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0000"/>
    </x:font>
    <x:font>
      <x:name val="굴림체"/>
      <x:sz val="11"/>
      <x:color rgb="ff000000"/>
    </x:font>
    <x:font>
      <x:name val="굴림체"/>
      <x:sz val="11"/>
      <x:color rgb="ffff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x:font>
      <x:name val="굴림체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4f4f4"/>
        <x:bgColor indexed="64"/>
      </x:patternFill>
    </x:fill>
  </x:fills>
  <x:borders count="1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41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right" vertical="center"/>
        </x:xf>
      </mc:Fallback>
    </mc:AlternateContent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x:xf numFmtId="41" fontId="7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Border="1" applyAlignment="1">
          <x:alignment horizontal="center" vertical="center" wrapText="1"/>
        </x:xf>
      </mc:Fallback>
    </mc:AlternateContent>
    <x:xf numFmtId="3" fontId="7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9" fillId="0" borderId="2" xfId="0" applyNumberFormat="1" applyFont="1" applyBorder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2" xfId="0" applyNumberFormat="1" applyFont="1" applyBorder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2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2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4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4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" xfId="2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" xfId="2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6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6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/>
        </x:xf>
      </mc:Fallback>
    </mc:AlternateContent>
    <x:xf numFmtId="49" fontId="0" fillId="0" borderId="1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x:xf numFmtId="41" fontId="7" fillId="0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0" applyNumberFormat="1" applyFont="1" applyBorder="1" applyAlignment="1">
          <x:alignment horizontal="center" vertical="center" wrapText="1"/>
        </x:xf>
      </mc:Fallback>
    </mc:AlternateContent>
    <x:xf numFmtId="41" fontId="7" fillId="3" borderId="1" xfId="1" applyNumberFormat="1" applyFont="1" applyFill="1" applyBorder="1" applyAlignment="1" applyProtection="1">
      <x:alignment horizontal="general" vertical="center" wrapText="1"/>
    </x:xf>
    <x:xf numFmtId="41" fontId="7" fillId="3" borderId="1" xfId="0" applyNumberFormat="1" applyFont="1" applyFill="1" applyBorder="1" applyAlignment="1" applyProtection="1">
      <x:alignment horizontal="general" vertical="center" wrapText="1"/>
    </x:xf>
    <x:xf numFmtId="0" fontId="9" fillId="0" borderId="1" xfId="0" applyNumberFormat="1" applyFont="1" applyBorder="1" applyAlignment="1">
      <x:alignment horizontal="left" vertical="bottom"/>
    </x:xf>
    <x:xf numFmtId="0" fontId="9" fillId="0" borderId="7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7" fillId="0" borderId="1" xfId="1" applyNumberFormat="1" applyFont="1" applyBorder="1" applyAlignment="1">
      <x:alignment horizontal="general" vertical="center" wrapText="1"/>
    </x:xf>
    <x:xf numFmtId="0" fontId="10" fillId="4" borderId="4" xfId="0" applyNumberFormat="1" applyFont="1" applyFill="1" applyBorder="1" applyAlignment="1">
      <x:alignment horizontal="left" vertical="center" wrapText="1"/>
    </x:xf>
    <x:xf numFmtId="0" fontId="10" fillId="3" borderId="4" xfId="0" applyNumberFormat="1" applyFont="1" applyFill="1" applyBorder="1" applyAlignment="1">
      <x:alignment horizontal="left" vertical="center" wrapText="1"/>
    </x:xf>
    <x:xf numFmtId="3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2" xfId="2" applyNumberFormat="1" applyFont="1" applyBorder="1" applyAlignment="1">
          <x:alignment horizontal="center" vertical="center" wrapText="1"/>
        </x:xf>
      </mc:Fallback>
    </mc:AlternateContent>
    <x:xf numFmtId="0" fontId="7" fillId="0" borderId="10" xfId="2" applyNumberFormat="1" applyFont="1" applyBorder="1" applyAlignment="1">
      <x:alignment horizontal="left" vertical="center"/>
    </x:xf>
    <x:xf numFmtId="0" fontId="7" fillId="0" borderId="11" xfId="2" applyNumberFormat="1" applyFont="1" applyBorder="1" applyAlignment="1">
      <x:alignment horizontal="left" vertical="center"/>
    </x:xf>
    <x:xf numFmtId="0" fontId="7" fillId="0" borderId="12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Border="1" applyAlignment="1">
          <x:alignment horizontal="center" vertical="center" wrapText="1"/>
        </x:xf>
      </mc:Fallback>
    </mc:AlternateContent>
    <x:xf numFmtId="0" fontId="7" fillId="0" borderId="15" xfId="2" applyNumberFormat="1" applyFont="1" applyBorder="1" applyAlignment="1">
      <x:alignment horizontal="left" vertical="center"/>
    </x:xf>
    <x:xf numFmtId="0" fontId="7" fillId="0" borderId="16" xfId="2" applyNumberFormat="1" applyFont="1" applyBorder="1" applyAlignment="1">
      <x:alignment horizontal="left" vertical="center"/>
    </x:xf>
    <x:xf numFmtId="0" fontId="7" fillId="0" borderId="17" xfId="2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7" fillId="0" borderId="10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0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1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2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2" xfId="3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0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0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2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2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0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0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2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2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3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3" applyNumberFormat="1" applyFont="1" applyBorder="1" applyAlignment="1">
          <x:alignment horizontal="center" vertical="center" wrapText="1"/>
        </x:xf>
      </mc:Fallback>
    </mc:AlternateContent>
  </x:cellXfs>
  <x:cellStyles count="4">
    <x:cellStyle name="표준" xfId="0" builtinId="0"/>
    <x:cellStyle name="쉼표 [0]" xfId="1" builtinId="6"/>
    <x:cellStyle name="표준 2" xfId="2"/>
    <x:cellStyle name="쉼표 [0] 2" xfId="3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fc000"/>
  </x:sheetPr>
  <x:dimension ref="A1:T64"/>
  <x:sheetViews>
    <x:sheetView view="pageBreakPreview" topLeftCell="A1" zoomScale="80" zoomScaleNormal="80" zoomScaleSheetLayoutView="80" workbookViewId="0">
      <x:selection activeCell="C32" activeCellId="0" sqref="C32:E32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47.125" style="2" bestFit="1" customWidth="1"/>
    <x:col min="4" max="4" width="14.375" style="2" customWidth="1"/>
    <x:col min="5" max="5" width="16.125" style="4" customWidth="1"/>
    <x:col min="6" max="6" width="14" style="2" customWidth="1"/>
    <x:col min="7" max="7" width="32.875" style="1" hidden="1" customWidth="1"/>
    <x:col min="8" max="8" width="10.5" style="1" hidden="1" customWidth="1"/>
    <x:col min="9" max="9" width="17.375" style="1" hidden="1" customWidth="1"/>
    <x:col min="10" max="10" width="11.5" style="1" bestFit="1" customWidth="1"/>
    <x:col min="11" max="11" width="13.375" style="1" bestFit="1" customWidth="1"/>
    <x:col min="12" max="12" width="10.5" style="1" bestFit="1" customWidth="1"/>
    <x:col min="13" max="16384" width="9" style="1"/>
  </x:cols>
  <x:sheetData>
    <x:row r="1" spans="1:6" customFormat="1" ht="45" customHeight="1">
      <x:c r="A1" s="80" t="s">
        <x:v>85</x:v>
      </x:c>
      <x:c r="B1" s="80"/>
      <x:c r="C1" s="80"/>
      <x:c r="D1" s="80"/>
      <x:c r="E1" s="80"/>
      <x:c r="F1" s="80"/>
    </x:row>
    <x:row r="2" spans="1:6" ht="30" customHeight="1">
      <x:c r="A2" s="16" t="s">
        <x:v>111</x:v>
      </x:c>
      <x:c r="B2" s="81" t="s">
        <x:v>106</x:v>
      </x:c>
      <x:c r="C2" s="81"/>
      <x:c r="D2" s="16" t="s">
        <x:v>73</x:v>
      </x:c>
      <x:c r="E2" s="81" t="s">
        <x:v>78</x:v>
      </x:c>
      <x:c r="F2" s="81"/>
    </x:row>
    <x:row r="3" spans="1:6" ht="36" customHeight="1">
      <x:c r="A3" s="82" t="s">
        <x:v>3</x:v>
      </x:c>
      <x:c r="B3" s="82"/>
      <x:c r="C3" s="82"/>
      <x:c r="D3" s="82"/>
      <x:c r="E3" s="82"/>
      <x:c r="F3" s="17"/>
    </x:row>
    <x:row r="4" spans="1:6" ht="30" customHeight="1">
      <x:c r="A4" s="16" t="s">
        <x:v>74</x:v>
      </x:c>
      <x:c r="B4" s="16" t="s">
        <x:v>75</x:v>
      </x:c>
      <x:c r="C4" s="83" t="s">
        <x:v>11</x:v>
      </x:c>
      <x:c r="D4" s="83"/>
      <x:c r="E4" s="16" t="s">
        <x:v>77</x:v>
      </x:c>
      <x:c r="F4" s="16" t="s">
        <x:v>71</x:v>
      </x:c>
    </x:row>
    <x:row r="5" spans="1:10" ht="30" customHeight="1">
      <x:c r="A5" s="83" t="s">
        <x:v>69</x:v>
      </x:c>
      <x:c r="B5" s="83"/>
      <x:c r="C5" s="81"/>
      <x:c r="D5" s="81"/>
      <x:c r="E5" s="32">
        <x:f>SUM(E6:E25)</x:f>
        <x:v>13700530</x:v>
      </x:c>
      <x:c r="F5" s="18"/>
      <x:c r="G5" s="1">
        <x:v>9690795</x:v>
      </x:c>
      <x:c r="H5" s="7">
        <x:f>E5-G5</x:f>
        <x:v>4009735</x:v>
      </x:c>
      <x:c r="J5" s="7"/>
    </x:row>
    <x:row r="6" spans="1:9" ht="30" customHeight="1">
      <x:c r="A6" s="17">
        <x:v>1</x:v>
      </x:c>
      <x:c r="B6" s="33">
        <x:v>46031</x:v>
      </x:c>
      <x:c r="C6" s="84" t="str">
        <x:f>I6</x:f>
        <x:v>행주농가 카드수익금 입금</x:v>
      </x:c>
      <x:c r="D6" s="85"/>
      <x:c r="E6" s="28">
        <x:v>38000</x:v>
      </x:c>
      <x:c r="F6" s="73"/>
      <x:c r="G6" s="74" t="s">
        <x:v>10</x:v>
      </x:c>
      <x:c r="H6" s="31">
        <x:v>55549</x:v>
      </x:c>
      <x:c r="I6" s="60" t="s">
        <x:v>61</x:v>
      </x:c>
    </x:row>
    <x:row r="7" spans="1:9" ht="30" customHeight="1">
      <x:c r="A7" s="17">
        <x:v>2</x:v>
      </x:c>
      <x:c r="B7" s="33">
        <x:v>46037</x:v>
      </x:c>
      <x:c r="C7" s="84" t="str">
        <x:f t="shared" ref="C7:C25" si="0">I7</x:f>
        <x:v>행주농가 수익금 입금</x:v>
      </x:c>
      <x:c r="D7" s="85"/>
      <x:c r="E7" s="28">
        <x:v>36575</x:v>
      </x:c>
      <x:c r="F7" s="73"/>
      <x:c r="G7" s="74"/>
      <x:c r="H7" s="31"/>
      <x:c r="I7" s="60" t="s">
        <x:v>23</x:v>
      </x:c>
    </x:row>
    <x:row r="8" spans="1:9" ht="30" customHeight="1">
      <x:c r="A8" s="17">
        <x:v>3</x:v>
      </x:c>
      <x:c r="B8" s="33">
        <x:v>46042</x:v>
      </x:c>
      <x:c r="C8" s="84" t="str">
        <x:f t="shared" si="0"/>
        <x:v>행주농가 수익금 입금</x:v>
      </x:c>
      <x:c r="D8" s="85"/>
      <x:c r="E8" s="28">
        <x:v>44200</x:v>
      </x:c>
      <x:c r="F8" s="73"/>
      <x:c r="G8" s="74" t="s">
        <x:v>1</x:v>
      </x:c>
      <x:c r="H8" s="31">
        <x:v>32621</x:v>
      </x:c>
      <x:c r="I8" s="60" t="s">
        <x:v>23</x:v>
      </x:c>
    </x:row>
    <x:row r="9" spans="1:9" ht="30" customHeight="1">
      <x:c r="A9" s="17">
        <x:v>4</x:v>
      </x:c>
      <x:c r="B9" s="33">
        <x:v>46043</x:v>
      </x:c>
      <x:c r="C9" s="84" t="str">
        <x:f t="shared" si="0"/>
        <x:v xml:space="preserve">행주농가 수익금 입금 </x:v>
      </x:c>
      <x:c r="D9" s="85"/>
      <x:c r="E9" s="28">
        <x:v>22800</x:v>
      </x:c>
      <x:c r="F9" s="73"/>
      <x:c r="G9" s="74" t="s">
        <x:v>14</x:v>
      </x:c>
      <x:c r="H9" s="31">
        <x:v>47445</x:v>
      </x:c>
      <x:c r="I9" s="60" t="s">
        <x:v>64</x:v>
      </x:c>
    </x:row>
    <x:row r="10" spans="1:9" ht="30" customHeight="1">
      <x:c r="A10" s="17">
        <x:v>5</x:v>
      </x:c>
      <x:c r="B10" s="33">
        <x:v>46043</x:v>
      </x:c>
      <x:c r="C10" s="84" t="str">
        <x:f t="shared" si="0"/>
        <x:v>행주농가 카드수익금 입금</x:v>
      </x:c>
      <x:c r="D10" s="85"/>
      <x:c r="E10" s="28">
        <x:v>19000</x:v>
      </x:c>
      <x:c r="F10" s="73"/>
      <x:c r="G10" s="74" t="s">
        <x:v>16</x:v>
      </x:c>
      <x:c r="H10" s="31">
        <x:v>40800</x:v>
      </x:c>
      <x:c r="I10" s="60" t="s">
        <x:v>61</x:v>
      </x:c>
    </x:row>
    <x:row r="11" spans="1:9" ht="30" customHeight="1">
      <x:c r="A11" s="17">
        <x:v>6</x:v>
      </x:c>
      <x:c r="B11" s="33">
        <x:v>46043</x:v>
      </x:c>
      <x:c r="C11" s="84" t="str">
        <x:f t="shared" si="0"/>
        <x:v>행주농가 수입 입금</x:v>
      </x:c>
      <x:c r="D11" s="85"/>
      <x:c r="E11" s="28">
        <x:v>19000</x:v>
      </x:c>
      <x:c r="F11" s="73"/>
      <x:c r="G11" s="74" t="s">
        <x:v>99</x:v>
      </x:c>
      <x:c r="H11" s="31">
        <x:v>8</x:v>
      </x:c>
      <x:c r="I11" s="60" t="s">
        <x:v>12</x:v>
      </x:c>
    </x:row>
    <x:row r="12" spans="1:9" ht="30" customHeight="1">
      <x:c r="A12" s="17">
        <x:v>7</x:v>
      </x:c>
      <x:c r="B12" s="33">
        <x:v>46044</x:v>
      </x:c>
      <x:c r="C12" s="84" t="str">
        <x:f t="shared" si="0"/>
        <x:v>행주농가 카드수익금 입금</x:v>
      </x:c>
      <x:c r="D12" s="85"/>
      <x:c r="E12" s="28">
        <x:v>33000</x:v>
      </x:c>
      <x:c r="F12" s="73"/>
      <x:c r="G12" s="74" t="s">
        <x:v>10</x:v>
      </x:c>
      <x:c r="H12" s="31">
        <x:v>42389</x:v>
      </x:c>
      <x:c r="I12" s="60" t="s">
        <x:v>61</x:v>
      </x:c>
    </x:row>
    <x:row r="13" spans="1:9" ht="30" customHeight="1">
      <x:c r="A13" s="17">
        <x:v>8</x:v>
      </x:c>
      <x:c r="B13" s="33">
        <x:v>46048</x:v>
      </x:c>
      <x:c r="C13" s="84" t="str">
        <x:f t="shared" si="0"/>
        <x:v>행주농가 카드수익금 입금</x:v>
      </x:c>
      <x:c r="D13" s="85"/>
      <x:c r="E13" s="28">
        <x:v>19000</x:v>
      </x:c>
      <x:c r="F13" s="73"/>
      <x:c r="G13" s="74" t="s">
        <x:v>110</x:v>
      </x:c>
      <x:c r="H13" s="31">
        <x:v>237677</x:v>
      </x:c>
      <x:c r="I13" s="60" t="s">
        <x:v>61</x:v>
      </x:c>
    </x:row>
    <x:row r="14" spans="1:9" ht="30" customHeight="1">
      <x:c r="A14" s="17">
        <x:v>9</x:v>
      </x:c>
      <x:c r="B14" s="33">
        <x:v>46048</x:v>
      </x:c>
      <x:c r="C14" s="84" t="str">
        <x:f t="shared" si="0"/>
        <x:v>행주농가 카드수익금 입금</x:v>
      </x:c>
      <x:c r="D14" s="85"/>
      <x:c r="E14" s="28">
        <x:v>64000</x:v>
      </x:c>
      <x:c r="F14" s="73"/>
      <x:c r="G14" s="74" t="s">
        <x:v>110</x:v>
      </x:c>
      <x:c r="H14" s="31">
        <x:v>73200</x:v>
      </x:c>
      <x:c r="I14" s="60" t="s">
        <x:v>61</x:v>
      </x:c>
    </x:row>
    <x:row r="15" spans="1:9" ht="30" customHeight="1">
      <x:c r="A15" s="17">
        <x:v>10</x:v>
      </x:c>
      <x:c r="B15" s="33">
        <x:v>46048</x:v>
      </x:c>
      <x:c r="C15" s="84" t="str">
        <x:f t="shared" si="0"/>
        <x:v>행주농가 카드수익금 입금</x:v>
      </x:c>
      <x:c r="D15" s="85"/>
      <x:c r="E15" s="28">
        <x:v>27000</x:v>
      </x:c>
      <x:c r="F15" s="73"/>
      <x:c r="G15" s="74" t="s">
        <x:v>99</x:v>
      </x:c>
      <x:c r="H15" s="31">
        <x:v>789</x:v>
      </x:c>
      <x:c r="I15" s="60" t="s">
        <x:v>61</x:v>
      </x:c>
    </x:row>
    <x:row r="16" spans="1:9" ht="30" customHeight="1">
      <x:c r="A16" s="17">
        <x:v>11</x:v>
      </x:c>
      <x:c r="B16" s="33">
        <x:v>46049</x:v>
      </x:c>
      <x:c r="C16" s="84" t="str">
        <x:f t="shared" si="0"/>
        <x:v>행주농가 수익금 입금(웰빙)</x:v>
      </x:c>
      <x:c r="D16" s="85"/>
      <x:c r="E16" s="28">
        <x:v>18700</x:v>
      </x:c>
      <x:c r="F16" s="73"/>
      <x:c r="G16" s="74" t="s">
        <x:v>1</x:v>
      </x:c>
      <x:c r="H16" s="31">
        <x:v>26609</x:v>
      </x:c>
      <x:c r="I16" s="60" t="s">
        <x:v>63</x:v>
      </x:c>
    </x:row>
    <x:row r="17" spans="1:9" ht="30" customHeight="1">
      <x:c r="A17" s="17">
        <x:v>12</x:v>
      </x:c>
      <x:c r="B17" s="33">
        <x:v>46050</x:v>
      </x:c>
      <x:c r="C17" s="84" t="str">
        <x:f t="shared" si="0"/>
        <x:v>행주농가 카드수익금 입금</x:v>
      </x:c>
      <x:c r="D17" s="85"/>
      <x:c r="E17" s="28">
        <x:v>54000</x:v>
      </x:c>
      <x:c r="F17" s="73"/>
      <x:c r="G17" s="74" t="s">
        <x:v>5</x:v>
      </x:c>
      <x:c r="H17" s="31">
        <x:v>3350000</x:v>
      </x:c>
      <x:c r="I17" s="60" t="s">
        <x:v>61</x:v>
      </x:c>
    </x:row>
    <x:row r="18" spans="1:9" ht="30" customHeight="1">
      <x:c r="A18" s="17">
        <x:v>13</x:v>
      </x:c>
      <x:c r="B18" s="33">
        <x:v>46052</x:v>
      </x:c>
      <x:c r="C18" s="84" t="str">
        <x:f t="shared" si="0"/>
        <x:v xml:space="preserve">행주농가 수익금 입금 </x:v>
      </x:c>
      <x:c r="D18" s="85"/>
      <x:c r="E18" s="28">
        <x:v>1772600</x:v>
      </x:c>
      <x:c r="F18" s="73"/>
      <x:c r="G18" s="74" t="s">
        <x:v>1</x:v>
      </x:c>
      <x:c r="H18" s="31">
        <x:v>7884</x:v>
      </x:c>
      <x:c r="I18" s="60" t="s">
        <x:v>64</x:v>
      </x:c>
    </x:row>
    <x:row r="19" spans="1:9" ht="30" customHeight="1">
      <x:c r="A19" s="17">
        <x:v>14</x:v>
      </x:c>
      <x:c r="B19" s="33">
        <x:v>46052</x:v>
      </x:c>
      <x:c r="C19" s="84" t="str">
        <x:f t="shared" si="0"/>
        <x:v xml:space="preserve">행주농가 수익금 입금 </x:v>
      </x:c>
      <x:c r="D19" s="85"/>
      <x:c r="E19" s="28">
        <x:v>204350</x:v>
      </x:c>
      <x:c r="F19" s="73"/>
      <x:c r="G19" s="74" t="s">
        <x:v>1</x:v>
      </x:c>
      <x:c r="H19" s="31">
        <x:v>7884</x:v>
      </x:c>
      <x:c r="I19" s="60" t="s">
        <x:v>64</x:v>
      </x:c>
    </x:row>
    <x:row r="20" spans="1:9" ht="30" customHeight="1">
      <x:c r="A20" s="17">
        <x:v>15</x:v>
      </x:c>
      <x:c r="B20" s="33">
        <x:v>46052</x:v>
      </x:c>
      <x:c r="C20" s="84" t="str">
        <x:f t="shared" si="0"/>
        <x:v xml:space="preserve">행주농가 수익금 입금 </x:v>
      </x:c>
      <x:c r="D20" s="85"/>
      <x:c r="E20" s="28">
        <x:v>59000</x:v>
      </x:c>
      <x:c r="F20" s="73"/>
      <x:c r="G20" s="74" t="s">
        <x:v>100</x:v>
      </x:c>
      <x:c r="H20" s="31">
        <x:v>1487000</x:v>
      </x:c>
      <x:c r="I20" s="60" t="s">
        <x:v>64</x:v>
      </x:c>
    </x:row>
    <x:row r="21" spans="1:9" ht="30" customHeight="1">
      <x:c r="A21" s="17">
        <x:v>16</x:v>
      </x:c>
      <x:c r="B21" s="33">
        <x:v>46052</x:v>
      </x:c>
      <x:c r="C21" s="84" t="str">
        <x:f t="shared" si="0"/>
        <x:v xml:space="preserve">행주농가 수익금 입금 </x:v>
      </x:c>
      <x:c r="D21" s="85"/>
      <x:c r="E21" s="28">
        <x:v>10037005</x:v>
      </x:c>
      <x:c r="F21" s="73"/>
      <x:c r="G21" s="74" t="s">
        <x:v>102</x:v>
      </x:c>
      <x:c r="H21" s="31">
        <x:v>9589985</x:v>
      </x:c>
      <x:c r="I21" s="60" t="s">
        <x:v>64</x:v>
      </x:c>
    </x:row>
    <x:row r="22" spans="1:9" ht="30" customHeight="1">
      <x:c r="A22" s="17">
        <x:v>17</x:v>
      </x:c>
      <x:c r="B22" s="33">
        <x:v>46052</x:v>
      </x:c>
      <x:c r="C22" s="84" t="str">
        <x:f t="shared" si="0"/>
        <x:v xml:space="preserve">행주농가 수익금 입금 </x:v>
      </x:c>
      <x:c r="D22" s="85"/>
      <x:c r="E22" s="28">
        <x:v>1033950</x:v>
      </x:c>
      <x:c r="F22" s="73"/>
      <x:c r="G22" s="74" t="s">
        <x:v>2</x:v>
      </x:c>
      <x:c r="H22" s="31">
        <x:v>1073050</x:v>
      </x:c>
      <x:c r="I22" s="60" t="s">
        <x:v>64</x:v>
      </x:c>
    </x:row>
    <x:row r="23" spans="1:9" ht="30" customHeight="1">
      <x:c r="A23" s="17">
        <x:v>18</x:v>
      </x:c>
      <x:c r="B23" s="33">
        <x:v>46052</x:v>
      </x:c>
      <x:c r="C23" s="84" t="str">
        <x:f t="shared" si="0"/>
        <x:v xml:space="preserve">행주농가 수익금 입금 </x:v>
      </x:c>
      <x:c r="D23" s="85"/>
      <x:c r="E23" s="28">
        <x:v>153350</x:v>
      </x:c>
      <x:c r="F23" s="73"/>
      <x:c r="G23" s="74" t="s">
        <x:v>25</x:v>
      </x:c>
      <x:c r="H23" s="31">
        <x:v>2531650</x:v>
      </x:c>
      <x:c r="I23" s="60" t="s">
        <x:v>64</x:v>
      </x:c>
    </x:row>
    <x:row r="24" spans="1:9" ht="30" customHeight="1">
      <x:c r="A24" s="17">
        <x:v>19</x:v>
      </x:c>
      <x:c r="B24" s="33">
        <x:v>46052</x:v>
      </x:c>
      <x:c r="C24" s="84" t="str">
        <x:f t="shared" si="0"/>
        <x:v>행주농가 카드수익금 입금</x:v>
      </x:c>
      <x:c r="D24" s="85"/>
      <x:c r="E24" s="28">
        <x:v>33000</x:v>
      </x:c>
      <x:c r="F24" s="73"/>
      <x:c r="G24" s="74" t="s">
        <x:v>13</x:v>
      </x:c>
      <x:c r="H24" s="31">
        <x:v>446600</x:v>
      </x:c>
      <x:c r="I24" s="60" t="s">
        <x:v>61</x:v>
      </x:c>
    </x:row>
    <x:row r="25" spans="1:9" ht="30" customHeight="1">
      <x:c r="A25" s="17">
        <x:v>20</x:v>
      </x:c>
      <x:c r="B25" s="33">
        <x:v>46052</x:v>
      </x:c>
      <x:c r="C25" s="84" t="str">
        <x:f t="shared" si="0"/>
        <x:v>행주농가 카드수익금 입금</x:v>
      </x:c>
      <x:c r="D25" s="85"/>
      <x:c r="E25" s="28">
        <x:v>12000</x:v>
      </x:c>
      <x:c r="F25" s="73"/>
      <x:c r="G25" s="74"/>
      <x:c r="H25" s="31"/>
      <x:c r="I25" s="60" t="s">
        <x:v>61</x:v>
      </x:c>
    </x:row>
    <x:row r="26" spans="1:6" ht="30" customHeight="1">
      <x:c r="A26" s="82" t="s">
        <x:v>62</x:v>
      </x:c>
      <x:c r="B26" s="82"/>
      <x:c r="C26" s="82"/>
      <x:c r="D26" s="82"/>
      <x:c r="E26" s="82"/>
      <x:c r="F26" s="82"/>
    </x:row>
    <x:row r="27" spans="1:6" ht="30" customHeight="1">
      <x:c r="A27" s="83" t="s">
        <x:v>101</x:v>
      </x:c>
      <x:c r="B27" s="83"/>
      <x:c r="C27" s="16" t="s">
        <x:v>109</x:v>
      </x:c>
      <x:c r="D27" s="16" t="s">
        <x:v>75</x:v>
      </x:c>
      <x:c r="E27" s="16" t="s">
        <x:v>77</x:v>
      </x:c>
      <x:c r="F27" s="16" t="s">
        <x:v>71</x:v>
      </x:c>
    </x:row>
    <x:row r="28" spans="1:6" ht="30" customHeight="1">
      <x:c r="A28" s="83" t="s">
        <x:v>69</x:v>
      </x:c>
      <x:c r="B28" s="83"/>
      <x:c r="C28" s="86">
        <x:f>C30+C32+C34+C36+C63</x:f>
        <x:v>10488342</x:v>
      </x:c>
      <x:c r="D28" s="81"/>
      <x:c r="E28" s="81"/>
      <x:c r="F28" s="18"/>
    </x:row>
    <x:row r="29" spans="1:20" ht="30" customHeight="1">
      <x:c r="A29" s="83" t="s">
        <x:v>70</x:v>
      </x:c>
      <x:c r="B29" s="16">
        <x:v>1</x:v>
      </x:c>
      <x:c r="C29" s="20" t="s">
        <x:v>20</x:v>
      </x:c>
      <x:c r="D29" s="22">
        <x:v>46058</x:v>
      </x:c>
      <x:c r="E29" s="21">
        <x:v>6160000</x:v>
      </x:c>
      <x:c r="F29" s="18"/>
      <x:c r="T29" s="2"/>
    </x:row>
    <x:row r="30" spans="1:6" ht="30" customHeight="1">
      <x:c r="A30" s="83"/>
      <x:c r="B30" s="16" t="s">
        <x:v>81</x:v>
      </x:c>
      <x:c r="C30" s="87">
        <x:f>SUM(E29:E29)</x:f>
        <x:v>6160000</x:v>
      </x:c>
      <x:c r="D30" s="87"/>
      <x:c r="E30" s="87"/>
      <x:c r="F30" s="18"/>
    </x:row>
    <x:row r="31" spans="1:11" ht="30" customHeight="1">
      <x:c r="A31" s="83" t="s">
        <x:v>82</x:v>
      </x:c>
      <x:c r="B31" s="16"/>
      <x:c r="C31" s="71"/>
      <x:c r="D31" s="71"/>
      <x:c r="E31" s="71"/>
      <x:c r="F31" s="18"/>
      <x:c r="K31" s="51"/>
    </x:row>
    <x:row r="32" spans="1:6" ht="30" customHeight="1">
      <x:c r="A32" s="83"/>
      <x:c r="B32" s="16" t="s">
        <x:v>81</x:v>
      </x:c>
      <x:c r="C32" s="88">
        <x:f>SUM(E31)</x:f>
        <x:v>0</x:v>
      </x:c>
      <x:c r="D32" s="89"/>
      <x:c r="E32" s="89"/>
      <x:c r="F32" s="18"/>
    </x:row>
    <x:row r="33" spans="1:6" ht="30" customHeight="1">
      <x:c r="A33" s="90" t="s">
        <x:v>108</x:v>
      </x:c>
      <x:c r="B33" s="16"/>
      <x:c r="C33" s="72"/>
      <x:c r="D33" s="72"/>
      <x:c r="E33" s="72"/>
      <x:c r="F33" s="18"/>
    </x:row>
    <x:row r="34" spans="1:6" ht="30" customHeight="1">
      <x:c r="A34" s="90"/>
      <x:c r="B34" s="16" t="s">
        <x:v>81</x:v>
      </x:c>
      <x:c r="C34" s="88">
        <x:f>SUM(E33)</x:f>
        <x:v>0</x:v>
      </x:c>
      <x:c r="D34" s="89"/>
      <x:c r="E34" s="89"/>
      <x:c r="F34" s="18"/>
    </x:row>
    <x:row r="35" spans="1:6" s="1" customFormat="1" ht="30" customHeight="1">
      <x:c r="A35" s="91" t="s">
        <x:v>105</x:v>
      </x:c>
      <x:c r="B35" s="16"/>
      <x:c r="C35" s="75"/>
      <x:c r="D35" s="75"/>
      <x:c r="E35" s="75"/>
      <x:c r="F35" s="18"/>
    </x:row>
    <x:row r="36" spans="1:6" ht="30" customHeight="1">
      <x:c r="A36" s="92"/>
      <x:c r="B36" s="16" t="s">
        <x:v>81</x:v>
      </x:c>
      <x:c r="C36" s="93">
        <x:f>SUM(E35)</x:f>
        <x:v>0</x:v>
      </x:c>
      <x:c r="D36" s="93"/>
      <x:c r="E36" s="93"/>
      <x:c r="F36" s="18"/>
    </x:row>
    <x:row r="37" spans="1:6" ht="30" customHeight="1">
      <x:c r="A37" s="94" t="s">
        <x:v>97</x:v>
      </x:c>
      <x:c r="B37" s="16">
        <x:v>1</x:v>
      </x:c>
      <x:c r="C37" s="50" t="s">
        <x:v>55</x:v>
      </x:c>
      <x:c r="D37" s="33" t="s">
        <x:v>8</x:v>
      </x:c>
      <x:c r="E37" s="44">
        <x:v>212000</x:v>
      </x:c>
      <x:c r="F37" s="18"/>
    </x:row>
    <x:row r="38" spans="1:9" ht="36" customHeight="1">
      <x:c r="A38" s="95"/>
      <x:c r="B38" s="16">
        <x:v>2</x:v>
      </x:c>
      <x:c r="C38" s="50" t="s">
        <x:v>65</x:v>
      </x:c>
      <x:c r="D38" s="33" t="s">
        <x:v>17</x:v>
      </x:c>
      <x:c r="E38" s="44">
        <x:v>551</x:v>
      </x:c>
      <x:c r="F38" s="18"/>
      <x:c r="G38" s="8" t="s">
        <x:v>66</x:v>
      </x:c>
      <x:c r="I38" s="61" t="s">
        <x:v>8</x:v>
      </x:c>
    </x:row>
    <x:row r="39" spans="1:9" ht="36" customHeight="1">
      <x:c r="A39" s="95"/>
      <x:c r="B39" s="16">
        <x:v>3</x:v>
      </x:c>
      <x:c r="C39" s="50" t="s">
        <x:v>43</x:v>
      </x:c>
      <x:c r="D39" s="33" t="s">
        <x:v>21</x:v>
      </x:c>
      <x:c r="E39" s="44">
        <x:v>22000</x:v>
      </x:c>
      <x:c r="F39" s="18"/>
      <x:c r="G39" s="8"/>
      <x:c r="I39" s="61" t="s">
        <x:v>17</x:v>
      </x:c>
    </x:row>
    <x:row r="40" spans="1:9" ht="36" customHeight="1">
      <x:c r="A40" s="95"/>
      <x:c r="B40" s="16">
        <x:v>4</x:v>
      </x:c>
      <x:c r="C40" s="50" t="s">
        <x:v>42</x:v>
      </x:c>
      <x:c r="D40" s="33" t="s">
        <x:v>19</x:v>
      </x:c>
      <x:c r="E40" s="44">
        <x:v>594000</x:v>
      </x:c>
      <x:c r="F40" s="18"/>
      <x:c r="G40" s="8"/>
      <x:c r="I40" s="61" t="s">
        <x:v>21</x:v>
      </x:c>
    </x:row>
    <x:row r="41" spans="1:9" ht="36" customHeight="1">
      <x:c r="A41" s="95"/>
      <x:c r="B41" s="16">
        <x:v>5</x:v>
      </x:c>
      <x:c r="C41" s="50" t="s">
        <x:v>57</x:v>
      </x:c>
      <x:c r="D41" s="33" t="s">
        <x:v>7</x:v>
      </x:c>
      <x:c r="E41" s="44">
        <x:v>22250</x:v>
      </x:c>
      <x:c r="F41" s="18"/>
      <x:c r="G41" s="8"/>
      <x:c r="I41" s="61"/>
    </x:row>
    <x:row r="42" spans="1:9" ht="36" customHeight="1">
      <x:c r="A42" s="95"/>
      <x:c r="B42" s="16">
        <x:v>6</x:v>
      </x:c>
      <x:c r="C42" s="50" t="s">
        <x:v>57</x:v>
      </x:c>
      <x:c r="D42" s="33" t="s">
        <x:v>7</x:v>
      </x:c>
      <x:c r="E42" s="44">
        <x:v>16500</x:v>
      </x:c>
      <x:c r="F42" s="18"/>
      <x:c r="G42" s="8"/>
      <x:c r="I42" s="61"/>
    </x:row>
    <x:row r="43" spans="1:9" ht="36" customHeight="1">
      <x:c r="A43" s="95"/>
      <x:c r="B43" s="16">
        <x:v>7</x:v>
      </x:c>
      <x:c r="C43" s="50" t="s">
        <x:v>49</x:v>
      </x:c>
      <x:c r="D43" s="33" t="s">
        <x:v>24</x:v>
      </x:c>
      <x:c r="E43" s="44">
        <x:v>594530</x:v>
      </x:c>
      <x:c r="F43" s="18"/>
      <x:c r="G43" s="8"/>
      <x:c r="I43" s="61"/>
    </x:row>
    <x:row r="44" spans="1:9" ht="36" customHeight="1">
      <x:c r="A44" s="95"/>
      <x:c r="B44" s="16">
        <x:v>8</x:v>
      </x:c>
      <x:c r="C44" s="50" t="s">
        <x:v>58</x:v>
      </x:c>
      <x:c r="D44" s="33" t="s">
        <x:v>15</x:v>
      </x:c>
      <x:c r="E44" s="44">
        <x:v>11000</x:v>
      </x:c>
      <x:c r="F44" s="18"/>
      <x:c r="G44" s="8"/>
      <x:c r="I44" s="61"/>
    </x:row>
    <x:row r="45" spans="1:9" ht="36" customHeight="1">
      <x:c r="A45" s="95"/>
      <x:c r="B45" s="16">
        <x:v>9</x:v>
      </x:c>
      <x:c r="C45" s="50" t="s">
        <x:v>65</x:v>
      </x:c>
      <x:c r="D45" s="33" t="s">
        <x:v>4</x:v>
      </x:c>
      <x:c r="E45" s="44">
        <x:v>275</x:v>
      </x:c>
      <x:c r="F45" s="18"/>
      <x:c r="G45" s="8"/>
      <x:c r="I45" s="61"/>
    </x:row>
    <x:row r="46" spans="1:9" ht="36" customHeight="1">
      <x:c r="A46" s="95"/>
      <x:c r="B46" s="16">
        <x:v>10</x:v>
      </x:c>
      <x:c r="C46" s="50" t="s">
        <x:v>50</x:v>
      </x:c>
      <x:c r="D46" s="33" t="s">
        <x:v>4</x:v>
      </x:c>
      <x:c r="E46" s="44">
        <x:v>11000</x:v>
      </x:c>
      <x:c r="F46" s="18"/>
      <x:c r="G46" s="8"/>
      <x:c r="I46" s="61" t="s">
        <x:v>19</x:v>
      </x:c>
    </x:row>
    <x:row r="47" spans="1:9" ht="36" customHeight="1">
      <x:c r="A47" s="95"/>
      <x:c r="B47" s="16">
        <x:v>11</x:v>
      </x:c>
      <x:c r="C47" s="50" t="s">
        <x:v>65</x:v>
      </x:c>
      <x:c r="D47" s="33" t="s">
        <x:v>28</x:v>
      </x:c>
      <x:c r="E47" s="44">
        <x:v>478</x:v>
      </x:c>
      <x:c r="F47" s="18"/>
      <x:c r="G47" s="8"/>
      <x:c r="I47" s="61" t="s">
        <x:v>7</x:v>
      </x:c>
    </x:row>
    <x:row r="48" spans="1:9" ht="36" customHeight="1">
      <x:c r="A48" s="95"/>
      <x:c r="B48" s="16">
        <x:v>12</x:v>
      </x:c>
      <x:c r="C48" s="50" t="s">
        <x:v>53</x:v>
      </x:c>
      <x:c r="D48" s="33" t="s">
        <x:v>28</x:v>
      </x:c>
      <x:c r="E48" s="44">
        <x:v>8710</x:v>
      </x:c>
      <x:c r="F48" s="18"/>
      <x:c r="G48" s="8"/>
      <x:c r="I48" s="61" t="s">
        <x:v>7</x:v>
      </x:c>
    </x:row>
    <x:row r="49" spans="1:9" ht="36" customHeight="1">
      <x:c r="A49" s="95"/>
      <x:c r="B49" s="16">
        <x:v>13</x:v>
      </x:c>
      <x:c r="C49" s="70" t="s">
        <x:v>88</x:v>
      </x:c>
      <x:c r="D49" s="33" t="s">
        <x:v>18</x:v>
      </x:c>
      <x:c r="E49" s="44">
        <x:v>76000</x:v>
      </x:c>
      <x:c r="F49" s="18"/>
      <x:c r="G49" s="8"/>
      <x:c r="I49" s="61" t="s">
        <x:v>24</x:v>
      </x:c>
    </x:row>
    <x:row r="50" spans="1:9" ht="36" customHeight="1">
      <x:c r="A50" s="95"/>
      <x:c r="B50" s="16">
        <x:v>14</x:v>
      </x:c>
      <x:c r="C50" s="50" t="s">
        <x:v>39</x:v>
      </x:c>
      <x:c r="D50" s="33" t="s">
        <x:v>18</x:v>
      </x:c>
      <x:c r="E50" s="44">
        <x:v>2355490</x:v>
      </x:c>
      <x:c r="F50" s="18"/>
      <x:c r="G50" s="8"/>
      <x:c r="I50" s="61" t="s">
        <x:v>15</x:v>
      </x:c>
    </x:row>
    <x:row r="51" spans="1:9" ht="36" customHeight="1">
      <x:c r="A51" s="95"/>
      <x:c r="B51" s="16">
        <x:v>15</x:v>
      </x:c>
      <x:c r="C51" s="70" t="s">
        <x:v>29</x:v>
      </x:c>
      <x:c r="D51" s="33" t="s">
        <x:v>26</x:v>
      </x:c>
      <x:c r="E51" s="44">
        <x:v>8000</x:v>
      </x:c>
      <x:c r="F51" s="18"/>
      <x:c r="G51" s="8"/>
      <x:c r="I51" s="61" t="s">
        <x:v>4</x:v>
      </x:c>
    </x:row>
    <x:row r="52" spans="1:9" ht="36" customHeight="1">
      <x:c r="A52" s="95"/>
      <x:c r="B52" s="16">
        <x:v>16</x:v>
      </x:c>
      <x:c r="C52" s="50" t="s">
        <x:v>65</x:v>
      </x:c>
      <x:c r="D52" s="33" t="s">
        <x:v>26</x:v>
      </x:c>
      <x:c r="E52" s="44">
        <x:v>275</x:v>
      </x:c>
      <x:c r="F52" s="18"/>
      <x:c r="G52" s="8"/>
      <x:c r="I52" s="61" t="s">
        <x:v>4</x:v>
      </x:c>
    </x:row>
    <x:row r="53" spans="1:9" ht="36" customHeight="1">
      <x:c r="A53" s="95"/>
      <x:c r="B53" s="16">
        <x:v>17</x:v>
      </x:c>
      <x:c r="C53" s="50" t="s">
        <x:v>65</x:v>
      </x:c>
      <x:c r="D53" s="33" t="s">
        <x:v>26</x:v>
      </x:c>
      <x:c r="E53" s="44">
        <x:v>928</x:v>
      </x:c>
      <x:c r="F53" s="18"/>
      <x:c r="G53" s="8"/>
      <x:c r="I53" s="61" t="s">
        <x:v>28</x:v>
      </x:c>
    </x:row>
    <x:row r="54" spans="1:9" ht="36" customHeight="1">
      <x:c r="A54" s="95"/>
      <x:c r="B54" s="16">
        <x:v>18</x:v>
      </x:c>
      <x:c r="C54" s="50" t="s">
        <x:v>65</x:v>
      </x:c>
      <x:c r="D54" s="33" t="s">
        <x:v>26</x:v>
      </x:c>
      <x:c r="E54" s="44">
        <x:v>310</x:v>
      </x:c>
      <x:c r="F54" s="18"/>
      <x:c r="G54" s="8"/>
      <x:c r="I54" s="61" t="s">
        <x:v>28</x:v>
      </x:c>
    </x:row>
    <x:row r="55" spans="1:9" ht="36" customHeight="1">
      <x:c r="A55" s="95"/>
      <x:c r="B55" s="16">
        <x:v>19</x:v>
      </x:c>
      <x:c r="C55" s="50" t="s">
        <x:v>38</x:v>
      </x:c>
      <x:c r="D55" s="33" t="s">
        <x:v>26</x:v>
      </x:c>
      <x:c r="E55" s="44">
        <x:v>51010</x:v>
      </x:c>
      <x:c r="F55" s="18"/>
      <x:c r="G55" s="8"/>
      <x:c r="I55" s="61" t="s">
        <x:v>18</x:v>
      </x:c>
    </x:row>
    <x:row r="56" spans="1:9" ht="36" customHeight="1">
      <x:c r="A56" s="95"/>
      <x:c r="B56" s="16">
        <x:v>20</x:v>
      </x:c>
      <x:c r="C56" s="50" t="s">
        <x:v>67</x:v>
      </x:c>
      <x:c r="D56" s="33" t="s">
        <x:v>26</x:v>
      </x:c>
      <x:c r="E56" s="44">
        <x:v>33000</x:v>
      </x:c>
      <x:c r="F56" s="18"/>
      <x:c r="G56" s="8"/>
      <x:c r="I56" s="61" t="s">
        <x:v>18</x:v>
      </x:c>
    </x:row>
    <x:row r="57" spans="1:9" ht="36" customHeight="1">
      <x:c r="A57" s="95"/>
      <x:c r="B57" s="16">
        <x:v>21</x:v>
      </x:c>
      <x:c r="C57" s="50" t="s">
        <x:v>31</x:v>
      </x:c>
      <x:c r="D57" s="33" t="s">
        <x:v>6</x:v>
      </x:c>
      <x:c r="E57" s="44">
        <x:v>297000</x:v>
      </x:c>
      <x:c r="F57" s="18"/>
      <x:c r="G57" s="8"/>
      <x:c r="I57" s="61" t="s">
        <x:v>26</x:v>
      </x:c>
    </x:row>
    <x:row r="58" spans="1:9" ht="36" customHeight="1">
      <x:c r="A58" s="95"/>
      <x:c r="B58" s="16">
        <x:v>22</x:v>
      </x:c>
      <x:c r="C58" s="50" t="s">
        <x:v>65</x:v>
      </x:c>
      <x:c r="D58" s="33" t="s">
        <x:v>6</x:v>
      </x:c>
      <x:c r="E58" s="44">
        <x:v>783</x:v>
      </x:c>
      <x:c r="F58" s="18"/>
      <x:c r="G58" s="8"/>
      <x:c r="I58" s="61" t="s">
        <x:v>26</x:v>
      </x:c>
    </x:row>
    <x:row r="59" spans="1:9" ht="36" customHeight="1">
      <x:c r="A59" s="95"/>
      <x:c r="B59" s="16">
        <x:v>23</x:v>
      </x:c>
      <x:c r="C59" s="70" t="s">
        <x:v>96</x:v>
      </x:c>
      <x:c r="D59" s="33" t="s">
        <x:v>22</x:v>
      </x:c>
      <x:c r="E59" s="44">
        <x:v>7600</x:v>
      </x:c>
      <x:c r="F59" s="18"/>
      <x:c r="G59" s="8"/>
      <x:c r="I59" s="61" t="s">
        <x:v>26</x:v>
      </x:c>
    </x:row>
    <x:row r="60" spans="1:9" ht="36" customHeight="1">
      <x:c r="A60" s="95"/>
      <x:c r="B60" s="16">
        <x:v>24</x:v>
      </x:c>
      <x:c r="C60" s="50" t="s">
        <x:v>37</x:v>
      </x:c>
      <x:c r="D60" s="33" t="s">
        <x:v>22</x:v>
      </x:c>
      <x:c r="E60" s="44">
        <x:v>4000</x:v>
      </x:c>
      <x:c r="F60" s="18"/>
      <x:c r="G60" s="8"/>
      <x:c r="I60" s="61" t="s">
        <x:v>26</x:v>
      </x:c>
    </x:row>
    <x:row r="61" spans="1:9" ht="36" customHeight="1">
      <x:c r="A61" s="95"/>
      <x:c r="B61" s="16">
        <x:v>25</x:v>
      </x:c>
      <x:c r="C61" s="50" t="s">
        <x:v>65</x:v>
      </x:c>
      <x:c r="D61" s="33" t="s">
        <x:v>0</x:v>
      </x:c>
      <x:c r="E61" s="44">
        <x:v>478</x:v>
      </x:c>
      <x:c r="F61" s="18"/>
      <x:c r="G61" s="8"/>
      <x:c r="I61" s="61" t="s">
        <x:v>26</x:v>
      </x:c>
    </x:row>
    <x:row r="62" spans="1:9" ht="36" customHeight="1">
      <x:c r="A62" s="95"/>
      <x:c r="B62" s="16">
        <x:v>26</x:v>
      </x:c>
      <x:c r="C62" s="50" t="s">
        <x:v>65</x:v>
      </x:c>
      <x:c r="D62" s="33" t="s">
        <x:v>0</x:v>
      </x:c>
      <x:c r="E62" s="44">
        <x:v>174</x:v>
      </x:c>
      <x:c r="F62" s="18"/>
      <x:c r="G62" s="8"/>
      <x:c r="I62" s="61" t="s">
        <x:v>26</x:v>
      </x:c>
    </x:row>
    <x:row r="63" spans="1:9" ht="36" customHeight="1">
      <x:c r="A63" s="96"/>
      <x:c r="B63" s="16" t="s">
        <x:v>81</x:v>
      </x:c>
      <x:c r="C63" s="97">
        <x:f>SUM(E37:E62)</x:f>
        <x:v>4328342</x:v>
      </x:c>
      <x:c r="D63" s="97"/>
      <x:c r="E63" s="97"/>
      <x:c r="F63" s="18"/>
      <x:c r="G63" s="8"/>
      <x:c r="I63" s="61" t="s">
        <x:v>6</x:v>
      </x:c>
    </x:row>
    <x:row r="64" spans="9:9">
      <x:c r="I64" s="61" t="s">
        <x:v>0</x:v>
      </x:c>
    </x:row>
  </x:sheetData>
  <x:mergeCells count="41">
    <x:mergeCell ref="A1:F1"/>
    <x:mergeCell ref="B2:C2"/>
    <x:mergeCell ref="E2:F2"/>
    <x:mergeCell ref="A3:E3"/>
    <x:mergeCell ref="C4:D4"/>
    <x:mergeCell ref="A5:B5"/>
    <x:mergeCell ref="C5:D5"/>
    <x:mergeCell ref="C6:D6"/>
    <x:mergeCell ref="C7:D7"/>
    <x:mergeCell ref="C8:D8"/>
    <x:mergeCell ref="C9:D9"/>
    <x:mergeCell ref="C10:D10"/>
    <x:mergeCell ref="C11:D11"/>
    <x:mergeCell ref="C12:D12"/>
    <x:mergeCell ref="C13:D13"/>
    <x:mergeCell ref="C14:D14"/>
    <x:mergeCell ref="C15:D15"/>
    <x:mergeCell ref="C16:D16"/>
    <x:mergeCell ref="C17:D17"/>
    <x:mergeCell ref="C18:D18"/>
    <x:mergeCell ref="C19:D19"/>
    <x:mergeCell ref="C20:D20"/>
    <x:mergeCell ref="C21:D21"/>
    <x:mergeCell ref="C22:D22"/>
    <x:mergeCell ref="C23:D23"/>
    <x:mergeCell ref="C24:D24"/>
    <x:mergeCell ref="C25:D25"/>
    <x:mergeCell ref="A26:F26"/>
    <x:mergeCell ref="A27:B27"/>
    <x:mergeCell ref="A28:B28"/>
    <x:mergeCell ref="C28:E28"/>
    <x:mergeCell ref="A29:A30"/>
    <x:mergeCell ref="C30:E30"/>
    <x:mergeCell ref="A31:A32"/>
    <x:mergeCell ref="C32:E32"/>
    <x:mergeCell ref="A33:A34"/>
    <x:mergeCell ref="C34:E34"/>
    <x:mergeCell ref="A35:A36"/>
    <x:mergeCell ref="C36:E36"/>
    <x:mergeCell ref="A37:A63"/>
    <x:mergeCell ref="C63:E63"/>
  </x:mergeCells>
  <x:pageMargins left="0.70861113071441650391" right="0.70861113071441650391" top="0.74750000238418579102" bottom="0.74750000238418579102" header="0.31486111879348754883" footer="0.31486111879348754883"/>
  <x:pageSetup paperSize="9" scale="68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36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  <x:pageSetUpPr autoPageBreaks="1" fitToPage="1"/>
  </x:sheetPr>
  <x:dimension ref="A1:K126"/>
  <x:sheetViews>
    <x:sheetView view="pageBreakPreview" topLeftCell="A4" zoomScale="85" zoomScaleNormal="85" zoomScaleSheetLayoutView="85" workbookViewId="0">
      <x:selection activeCell="E16" activeCellId="0" sqref="E16:E16"/>
    </x:sheetView>
  </x:sheetViews>
  <x:sheetFormatPr defaultColWidth="9" defaultRowHeight="13.55000000000000071054"/>
  <x:cols>
    <x:col min="1" max="1" width="11.875" style="6" customWidth="1"/>
    <x:col min="2" max="2" width="14.75" style="6" customWidth="1"/>
    <x:col min="3" max="3" width="55.625" style="47" customWidth="1"/>
    <x:col min="4" max="4" width="13.25" style="6" customWidth="1"/>
    <x:col min="5" max="5" width="18" style="9" customWidth="1"/>
    <x:col min="6" max="6" width="13.875" style="6" customWidth="1"/>
    <x:col min="7" max="8" width="9.375" style="6" customWidth="1"/>
    <x:col min="9" max="16384" width="9" style="6"/>
  </x:cols>
  <x:sheetData>
    <x:row r="1" spans="1:6" s="5" customFormat="1" ht="45" customHeight="1">
      <x:c r="A1" s="98" t="s">
        <x:v>86</x:v>
      </x:c>
      <x:c r="B1" s="99"/>
      <x:c r="C1" s="99"/>
      <x:c r="D1" s="99"/>
      <x:c r="E1" s="99"/>
      <x:c r="F1" s="100"/>
    </x:row>
    <x:row r="2" spans="1:6" ht="36" customHeight="1">
      <x:c r="A2" s="35" t="s">
        <x:v>111</x:v>
      </x:c>
      <x:c r="B2" s="101" t="s">
        <x:v>98</x:v>
      </x:c>
      <x:c r="C2" s="102"/>
      <x:c r="D2" s="35" t="s">
        <x:v>73</x:v>
      </x:c>
      <x:c r="E2" s="101" t="s">
        <x:v>72</x:v>
      </x:c>
      <x:c r="F2" s="102"/>
    </x:row>
    <x:row r="3" spans="1:6" ht="36" customHeight="1">
      <x:c r="A3" s="103" t="s">
        <x:v>3</x:v>
      </x:c>
      <x:c r="B3" s="104"/>
      <x:c r="C3" s="104"/>
      <x:c r="D3" s="104"/>
      <x:c r="E3" s="105"/>
      <x:c r="F3" s="36"/>
    </x:row>
    <x:row r="4" spans="1:6" ht="36" customHeight="1">
      <x:c r="A4" s="35" t="s">
        <x:v>74</x:v>
      </x:c>
      <x:c r="B4" s="35" t="s">
        <x:v>75</x:v>
      </x:c>
      <x:c r="C4" s="106" t="s">
        <x:v>11</x:v>
      </x:c>
      <x:c r="D4" s="107"/>
      <x:c r="E4" s="35" t="s">
        <x:v>77</x:v>
      </x:c>
      <x:c r="F4" s="35" t="s">
        <x:v>71</x:v>
      </x:c>
    </x:row>
    <x:row r="5" spans="1:6" ht="36" customHeight="1">
      <x:c r="A5" s="106" t="s">
        <x:v>69</x:v>
      </x:c>
      <x:c r="B5" s="107"/>
      <x:c r="C5" s="101"/>
      <x:c r="D5" s="102"/>
      <x:c r="E5" s="37">
        <x:f>SUM(E6:E6)</x:f>
        <x:v>6410700</x:v>
      </x:c>
      <x:c r="F5" s="38"/>
    </x:row>
    <x:row r="6" spans="1:11" ht="36" customHeight="1">
      <x:c r="A6" s="36">
        <x:v>1</x:v>
      </x:c>
      <x:c r="B6" s="52">
        <x:v>46034</x:v>
      </x:c>
      <x:c r="C6" s="108" t="s">
        <x:v>52</x:v>
      </x:c>
      <x:c r="D6" s="109"/>
      <x:c r="E6" s="45">
        <x:v>6410700</x:v>
      </x:c>
      <x:c r="F6" s="38"/>
      <x:c r="K6" s="6" t="s">
        <x:v>76</x:v>
      </x:c>
    </x:row>
    <x:row r="7" spans="1:6" ht="36" customHeight="1">
      <x:c r="A7" s="110" t="s">
        <x:v>62</x:v>
      </x:c>
      <x:c r="B7" s="111"/>
      <x:c r="C7" s="111"/>
      <x:c r="D7" s="111"/>
      <x:c r="E7" s="111"/>
      <x:c r="F7" s="112"/>
    </x:row>
    <x:row r="8" spans="1:6" ht="36" customHeight="1">
      <x:c r="A8" s="106" t="s">
        <x:v>101</x:v>
      </x:c>
      <x:c r="B8" s="107"/>
      <x:c r="C8" s="35" t="s">
        <x:v>109</x:v>
      </x:c>
      <x:c r="D8" s="35" t="s">
        <x:v>75</x:v>
      </x:c>
      <x:c r="E8" s="35" t="s">
        <x:v>77</x:v>
      </x:c>
      <x:c r="F8" s="35" t="s">
        <x:v>71</x:v>
      </x:c>
    </x:row>
    <x:row r="9" spans="1:6" ht="36" customHeight="1">
      <x:c r="A9" s="106" t="s">
        <x:v>69</x:v>
      </x:c>
      <x:c r="B9" s="107"/>
      <x:c r="C9" s="113">
        <x:f>C11+C13+C15+C17+C29</x:f>
        <x:v>7877386</x:v>
      </x:c>
      <x:c r="D9" s="114"/>
      <x:c r="E9" s="115"/>
      <x:c r="F9" s="38"/>
    </x:row>
    <x:row r="10" spans="1:6" ht="36" customHeight="1">
      <x:c r="A10" s="116" t="s">
        <x:v>70</x:v>
      </x:c>
      <x:c r="B10" s="35">
        <x:v>1</x:v>
      </x:c>
      <x:c r="C10" s="53" t="s">
        <x:v>44</x:v>
      </x:c>
      <x:c r="D10" s="52">
        <x:v>46058</x:v>
      </x:c>
      <x:c r="E10" s="54">
        <x:v>3234000</x:v>
      </x:c>
      <x:c r="F10" s="38"/>
    </x:row>
    <x:row r="11" spans="1:6" ht="36" customHeight="1">
      <x:c r="A11" s="117"/>
      <x:c r="B11" s="35" t="s">
        <x:v>81</x:v>
      </x:c>
      <x:c r="C11" s="118">
        <x:f>SUM(E10:E10)</x:f>
        <x:v>3234000</x:v>
      </x:c>
      <x:c r="D11" s="119"/>
      <x:c r="E11" s="120"/>
      <x:c r="F11" s="38"/>
    </x:row>
    <x:row r="12" spans="1:6" ht="36" customHeight="1">
      <x:c r="A12" s="116" t="s">
        <x:v>82</x:v>
      </x:c>
      <x:c r="B12" s="35">
        <x:v>1</x:v>
      </x:c>
      <x:c r="C12" s="55" t="s">
        <x:v>34</x:v>
      </x:c>
      <x:c r="D12" s="52">
        <x:v>46051</x:v>
      </x:c>
      <x:c r="E12" s="56">
        <x:v>2043000</x:v>
      </x:c>
      <x:c r="F12" s="41"/>
    </x:row>
    <x:row r="13" spans="1:6" ht="36" customHeight="1">
      <x:c r="A13" s="117"/>
      <x:c r="B13" s="35" t="s">
        <x:v>81</x:v>
      </x:c>
      <x:c r="C13" s="118">
        <x:f>SUM(E12:E12)</x:f>
        <x:v>2043000</x:v>
      </x:c>
      <x:c r="D13" s="119"/>
      <x:c r="E13" s="120"/>
      <x:c r="F13" s="38"/>
    </x:row>
    <x:row r="14" spans="1:6" ht="36" customHeight="1">
      <x:c r="A14" s="116" t="s">
        <x:v>108</x:v>
      </x:c>
      <x:c r="B14" s="35"/>
      <x:c r="C14" s="39"/>
      <x:c r="D14" s="39"/>
      <x:c r="E14" s="42"/>
      <x:c r="F14" s="38"/>
    </x:row>
    <x:row r="15" spans="1:6" ht="36" customHeight="1">
      <x:c r="A15" s="117"/>
      <x:c r="B15" s="35" t="s">
        <x:v>81</x:v>
      </x:c>
      <x:c r="C15" s="121">
        <x:v>0</x:v>
      </x:c>
      <x:c r="D15" s="122"/>
      <x:c r="E15" s="123"/>
      <x:c r="F15" s="38"/>
    </x:row>
    <x:row r="16" spans="1:6" ht="36" customHeight="1">
      <x:c r="A16" s="116" t="s">
        <x:v>105</x:v>
      </x:c>
      <x:c r="B16" s="35"/>
      <x:c r="C16" s="39"/>
      <x:c r="D16" s="43"/>
      <x:c r="E16" s="40"/>
      <x:c r="F16" s="38"/>
    </x:row>
    <x:row r="17" spans="1:6" ht="36" customHeight="1">
      <x:c r="A17" s="117"/>
      <x:c r="B17" s="35" t="s">
        <x:v>81</x:v>
      </x:c>
      <x:c r="C17" s="124">
        <x:f>SUM(E16:E16)</x:f>
        <x:v>0</x:v>
      </x:c>
      <x:c r="D17" s="125"/>
      <x:c r="E17" s="126"/>
      <x:c r="F17" s="38"/>
    </x:row>
    <x:row r="18" spans="1:6" ht="36" customHeight="1">
      <x:c r="A18" s="116" t="s">
        <x:v>97</x:v>
      </x:c>
      <x:c r="B18" s="35">
        <x:v>1</x:v>
      </x:c>
      <x:c r="C18" s="57" t="s">
        <x:v>60</x:v>
      </x:c>
      <x:c r="D18" s="52">
        <x:v>46031</x:v>
      </x:c>
      <x:c r="E18" s="58">
        <x:v>86970</x:v>
      </x:c>
      <x:c r="F18" s="38"/>
    </x:row>
    <x:row r="19" spans="1:6" ht="36" customHeight="1">
      <x:c r="A19" s="127"/>
      <x:c r="B19" s="35">
        <x:v>2</x:v>
      </x:c>
      <x:c r="C19" s="57" t="s">
        <x:v>48</x:v>
      </x:c>
      <x:c r="D19" s="52">
        <x:v>46037</x:v>
      </x:c>
      <x:c r="E19" s="58">
        <x:v>22000</x:v>
      </x:c>
      <x:c r="F19" s="38"/>
    </x:row>
    <x:row r="20" spans="1:6" ht="36" customHeight="1">
      <x:c r="A20" s="127"/>
      <x:c r="B20" s="35">
        <x:v>3</x:v>
      </x:c>
      <x:c r="C20" s="57" t="s">
        <x:v>45</x:v>
      </x:c>
      <x:c r="D20" s="52">
        <x:v>46042</x:v>
      </x:c>
      <x:c r="E20" s="58">
        <x:v>22000</x:v>
      </x:c>
      <x:c r="F20" s="38"/>
    </x:row>
    <x:row r="21" spans="1:6" ht="36" customHeight="1">
      <x:c r="A21" s="127"/>
      <x:c r="B21" s="35">
        <x:v>4</x:v>
      </x:c>
      <x:c r="C21" s="57" t="s">
        <x:v>35</x:v>
      </x:c>
      <x:c r="D21" s="52">
        <x:v>46042</x:v>
      </x:c>
      <x:c r="E21" s="58">
        <x:v>36000</x:v>
      </x:c>
      <x:c r="F21" s="38"/>
    </x:row>
    <x:row r="22" spans="1:6" ht="36" customHeight="1">
      <x:c r="A22" s="127"/>
      <x:c r="B22" s="35">
        <x:v>5</x:v>
      </x:c>
      <x:c r="C22" s="57" t="s">
        <x:v>39</x:v>
      </x:c>
      <x:c r="D22" s="52">
        <x:v>46045</x:v>
      </x:c>
      <x:c r="E22" s="58">
        <x:v>1671640</x:v>
      </x:c>
      <x:c r="F22" s="38"/>
    </x:row>
    <x:row r="23" spans="1:6" ht="36" customHeight="1">
      <x:c r="A23" s="127"/>
      <x:c r="B23" s="35">
        <x:v>6</x:v>
      </x:c>
      <x:c r="C23" s="59" t="s">
        <x:v>84</x:v>
      </x:c>
      <x:c r="D23" s="52">
        <x:v>46045</x:v>
      </x:c>
      <x:c r="E23" s="58">
        <x:v>91200</x:v>
      </x:c>
      <x:c r="F23" s="38"/>
    </x:row>
    <x:row r="24" spans="1:6" ht="36" customHeight="1">
      <x:c r="A24" s="127"/>
      <x:c r="B24" s="35">
        <x:v>7</x:v>
      </x:c>
      <x:c r="C24" s="57" t="s">
        <x:v>46</x:v>
      </x:c>
      <x:c r="D24" s="52">
        <x:v>46048</x:v>
      </x:c>
      <x:c r="E24" s="58">
        <x:v>99000</x:v>
      </x:c>
      <x:c r="F24" s="38"/>
    </x:row>
    <x:row r="25" spans="1:6" ht="36" customHeight="1">
      <x:c r="A25" s="127"/>
      <x:c r="B25" s="35">
        <x:v>8</x:v>
      </x:c>
      <x:c r="C25" s="57" t="s">
        <x:v>41</x:v>
      </x:c>
      <x:c r="D25" s="52">
        <x:v>46048</x:v>
      </x:c>
      <x:c r="E25" s="58">
        <x:v>32900</x:v>
      </x:c>
      <x:c r="F25" s="38"/>
    </x:row>
    <x:row r="26" spans="1:6" ht="36" customHeight="1">
      <x:c r="A26" s="127"/>
      <x:c r="B26" s="35">
        <x:v>9</x:v>
      </x:c>
      <x:c r="C26" s="57" t="s">
        <x:v>32</x:v>
      </x:c>
      <x:c r="D26" s="52">
        <x:v>46050</x:v>
      </x:c>
      <x:c r="E26" s="58">
        <x:v>285056</x:v>
      </x:c>
      <x:c r="F26" s="38"/>
    </x:row>
    <x:row r="27" spans="1:6" ht="36" customHeight="1">
      <x:c r="A27" s="127"/>
      <x:c r="B27" s="35">
        <x:v>10</x:v>
      </x:c>
      <x:c r="C27" s="57" t="s">
        <x:v>33</x:v>
      </x:c>
      <x:c r="D27" s="52">
        <x:v>46050</x:v>
      </x:c>
      <x:c r="E27" s="58">
        <x:v>244500</x:v>
      </x:c>
      <x:c r="F27" s="38"/>
    </x:row>
    <x:row r="28" spans="1:6" ht="36" customHeight="1">
      <x:c r="A28" s="127"/>
      <x:c r="B28" s="35">
        <x:v>11</x:v>
      </x:c>
      <x:c r="C28" s="59" t="s">
        <x:v>68</x:v>
      </x:c>
      <x:c r="D28" s="52">
        <x:v>46051</x:v>
      </x:c>
      <x:c r="E28" s="58">
        <x:v>9120</x:v>
      </x:c>
      <x:c r="F28" s="38"/>
    </x:row>
    <x:row r="29" spans="1:6" ht="36" customHeight="1">
      <x:c r="A29" s="117"/>
      <x:c r="B29" s="35" t="s">
        <x:v>81</x:v>
      </x:c>
      <x:c r="C29" s="128">
        <x:f>SUM(E18:E28)</x:f>
        <x:v>2600386</x:v>
      </x:c>
      <x:c r="D29" s="129"/>
      <x:c r="E29" s="130"/>
      <x:c r="F29" s="38"/>
    </x:row>
    <x:row r="30" spans="1:6">
      <x:c r="A30" s="13"/>
      <x:c r="B30" s="13"/>
      <x:c r="C30" s="46"/>
      <x:c r="D30" s="13"/>
      <x:c r="E30" s="14"/>
      <x:c r="F30" s="13"/>
    </x:row>
    <x:row r="31" spans="1:6">
      <x:c r="A31" s="13"/>
      <x:c r="B31" s="13"/>
      <x:c r="C31" s="46"/>
      <x:c r="D31" s="13"/>
      <x:c r="E31" s="14"/>
      <x:c r="F31" s="13"/>
    </x:row>
    <x:row r="32" spans="1:6">
      <x:c r="A32" s="13"/>
      <x:c r="B32" s="13"/>
      <x:c r="C32" s="46"/>
      <x:c r="D32" s="13"/>
      <x:c r="E32" s="15"/>
      <x:c r="F32" s="13"/>
    </x:row>
    <x:row r="33" spans="1:6">
      <x:c r="A33" s="13"/>
      <x:c r="B33" s="13"/>
      <x:c r="C33" s="46"/>
      <x:c r="D33" s="13"/>
      <x:c r="E33" s="15"/>
      <x:c r="F33" s="13"/>
    </x:row>
    <x:row r="34" spans="1:6">
      <x:c r="A34" s="13"/>
      <x:c r="B34" s="13"/>
      <x:c r="C34" s="46"/>
      <x:c r="D34" s="13"/>
      <x:c r="E34" s="15"/>
      <x:c r="F34" s="13"/>
    </x:row>
    <x:row r="35" spans="1:6">
      <x:c r="A35" s="13"/>
      <x:c r="B35" s="13"/>
      <x:c r="C35" s="46"/>
      <x:c r="D35" s="13"/>
      <x:c r="E35" s="15"/>
      <x:c r="F35" s="13"/>
    </x:row>
    <x:row r="36" spans="1:6">
      <x:c r="A36" s="13"/>
      <x:c r="B36" s="13"/>
      <x:c r="C36" s="46"/>
      <x:c r="D36" s="13"/>
      <x:c r="E36" s="15"/>
      <x:c r="F36" s="13"/>
    </x:row>
    <x:row r="37" spans="1:6">
      <x:c r="A37" s="13"/>
      <x:c r="B37" s="13"/>
      <x:c r="C37" s="46"/>
      <x:c r="D37" s="13"/>
      <x:c r="E37" s="15"/>
      <x:c r="F37" s="13"/>
    </x:row>
    <x:row r="38" spans="1:6">
      <x:c r="A38" s="13"/>
      <x:c r="B38" s="13"/>
      <x:c r="C38" s="46"/>
      <x:c r="D38" s="13"/>
      <x:c r="E38" s="15"/>
      <x:c r="F38" s="13"/>
    </x:row>
    <x:row r="39" spans="1:6">
      <x:c r="A39" s="13"/>
      <x:c r="B39" s="13"/>
      <x:c r="C39" s="46"/>
      <x:c r="D39" s="13"/>
      <x:c r="E39" s="15"/>
      <x:c r="F39" s="13"/>
    </x:row>
    <x:row r="40" spans="1:6">
      <x:c r="A40" s="13"/>
      <x:c r="B40" s="13"/>
      <x:c r="C40" s="46"/>
      <x:c r="D40" s="13"/>
      <x:c r="E40" s="15"/>
      <x:c r="F40" s="13"/>
    </x:row>
    <x:row r="41" spans="1:6">
      <x:c r="A41" s="13"/>
      <x:c r="B41" s="13"/>
      <x:c r="C41" s="46"/>
      <x:c r="D41" s="13"/>
      <x:c r="E41" s="15"/>
      <x:c r="F41" s="13"/>
    </x:row>
    <x:row r="42" spans="1:6">
      <x:c r="A42" s="13"/>
      <x:c r="B42" s="13"/>
      <x:c r="C42" s="46"/>
      <x:c r="D42" s="13"/>
      <x:c r="E42" s="15"/>
      <x:c r="F42" s="13"/>
    </x:row>
    <x:row r="43" spans="1:6">
      <x:c r="A43" s="13"/>
      <x:c r="B43" s="13"/>
      <x:c r="C43" s="46"/>
      <x:c r="D43" s="13"/>
      <x:c r="E43" s="15"/>
      <x:c r="F43" s="13"/>
    </x:row>
    <x:row r="44" spans="1:6">
      <x:c r="A44" s="13"/>
      <x:c r="B44" s="13"/>
      <x:c r="C44" s="46"/>
      <x:c r="D44" s="13"/>
      <x:c r="E44" s="15"/>
      <x:c r="F44" s="13"/>
    </x:row>
    <x:row r="45" spans="1:6">
      <x:c r="A45" s="13"/>
      <x:c r="B45" s="13"/>
      <x:c r="C45" s="46"/>
      <x:c r="D45" s="13"/>
      <x:c r="E45" s="15"/>
      <x:c r="F45" s="13"/>
    </x:row>
    <x:row r="46" spans="1:6">
      <x:c r="A46" s="13"/>
      <x:c r="B46" s="13"/>
      <x:c r="C46" s="46"/>
      <x:c r="D46" s="13"/>
      <x:c r="E46" s="15"/>
      <x:c r="F46" s="13"/>
    </x:row>
    <x:row r="47" spans="1:6">
      <x:c r="A47" s="13"/>
      <x:c r="B47" s="13"/>
      <x:c r="C47" s="46"/>
      <x:c r="D47" s="13"/>
      <x:c r="E47" s="15"/>
      <x:c r="F47" s="13"/>
    </x:row>
    <x:row r="48" spans="1:6">
      <x:c r="A48" s="13"/>
      <x:c r="B48" s="13"/>
      <x:c r="C48" s="46"/>
      <x:c r="D48" s="13"/>
      <x:c r="E48" s="15"/>
      <x:c r="F48" s="13"/>
    </x:row>
    <x:row r="49" spans="1:6">
      <x:c r="A49" s="13"/>
      <x:c r="B49" s="13"/>
      <x:c r="C49" s="46"/>
      <x:c r="D49" s="13"/>
      <x:c r="E49" s="15"/>
      <x:c r="F49" s="13"/>
    </x:row>
    <x:row r="50" spans="1:6">
      <x:c r="A50" s="13"/>
      <x:c r="B50" s="13"/>
      <x:c r="C50" s="46"/>
      <x:c r="D50" s="13"/>
      <x:c r="E50" s="15"/>
      <x:c r="F50" s="13"/>
    </x:row>
    <x:row r="51" spans="1:6">
      <x:c r="A51" s="13"/>
      <x:c r="B51" s="13"/>
      <x:c r="C51" s="46"/>
      <x:c r="D51" s="13"/>
      <x:c r="E51" s="15"/>
      <x:c r="F51" s="13"/>
    </x:row>
    <x:row r="52" spans="1:6">
      <x:c r="A52" s="13"/>
      <x:c r="B52" s="13"/>
      <x:c r="C52" s="46"/>
      <x:c r="D52" s="13"/>
      <x:c r="E52" s="15"/>
      <x:c r="F52" s="13"/>
    </x:row>
    <x:row r="53" spans="1:6">
      <x:c r="A53" s="13"/>
      <x:c r="B53" s="13"/>
      <x:c r="C53" s="46"/>
      <x:c r="D53" s="13"/>
      <x:c r="E53" s="15"/>
      <x:c r="F53" s="13"/>
    </x:row>
    <x:row r="54" spans="1:6">
      <x:c r="A54" s="13"/>
      <x:c r="B54" s="13"/>
      <x:c r="C54" s="46"/>
      <x:c r="D54" s="13"/>
      <x:c r="E54" s="15"/>
      <x:c r="F54" s="13"/>
    </x:row>
    <x:row r="55" spans="1:6">
      <x:c r="A55" s="13"/>
      <x:c r="B55" s="13"/>
      <x:c r="C55" s="46"/>
      <x:c r="D55" s="13"/>
      <x:c r="E55" s="15"/>
      <x:c r="F55" s="13"/>
    </x:row>
    <x:row r="56" spans="1:6">
      <x:c r="A56" s="13"/>
      <x:c r="B56" s="13"/>
      <x:c r="C56" s="46"/>
      <x:c r="D56" s="13"/>
      <x:c r="E56" s="15"/>
      <x:c r="F56" s="13"/>
    </x:row>
    <x:row r="57" spans="1:6">
      <x:c r="A57" s="13"/>
      <x:c r="B57" s="13"/>
      <x:c r="C57" s="46"/>
      <x:c r="D57" s="13"/>
      <x:c r="E57" s="15"/>
      <x:c r="F57" s="13"/>
    </x:row>
    <x:row r="58" spans="1:6">
      <x:c r="A58" s="13"/>
      <x:c r="B58" s="13"/>
      <x:c r="C58" s="46"/>
      <x:c r="D58" s="13"/>
      <x:c r="E58" s="15"/>
      <x:c r="F58" s="13"/>
    </x:row>
    <x:row r="59" spans="1:6">
      <x:c r="A59" s="13"/>
      <x:c r="B59" s="13"/>
      <x:c r="C59" s="46"/>
      <x:c r="D59" s="13"/>
      <x:c r="E59" s="15"/>
      <x:c r="F59" s="13"/>
    </x:row>
    <x:row r="60" spans="1:6">
      <x:c r="A60" s="13"/>
      <x:c r="B60" s="13"/>
      <x:c r="C60" s="46"/>
      <x:c r="D60" s="13"/>
      <x:c r="E60" s="15"/>
      <x:c r="F60" s="13"/>
    </x:row>
    <x:row r="61" spans="1:6">
      <x:c r="A61" s="13"/>
      <x:c r="B61" s="13"/>
      <x:c r="C61" s="46"/>
      <x:c r="D61" s="13"/>
      <x:c r="E61" s="15"/>
      <x:c r="F61" s="13"/>
    </x:row>
    <x:row r="62" spans="1:6">
      <x:c r="A62" s="13"/>
      <x:c r="B62" s="13"/>
      <x:c r="C62" s="46"/>
      <x:c r="D62" s="13"/>
      <x:c r="E62" s="15"/>
      <x:c r="F62" s="13"/>
    </x:row>
    <x:row r="63" spans="1:6">
      <x:c r="A63" s="13"/>
      <x:c r="B63" s="13"/>
      <x:c r="C63" s="46"/>
      <x:c r="D63" s="13"/>
      <x:c r="E63" s="15"/>
      <x:c r="F63" s="13"/>
    </x:row>
    <x:row r="64" spans="1:6">
      <x:c r="A64" s="13"/>
      <x:c r="B64" s="13"/>
      <x:c r="C64" s="46"/>
      <x:c r="D64" s="13"/>
      <x:c r="E64" s="15"/>
      <x:c r="F64" s="13"/>
    </x:row>
    <x:row r="65" spans="1:6">
      <x:c r="A65" s="13"/>
      <x:c r="B65" s="13"/>
      <x:c r="C65" s="46"/>
      <x:c r="D65" s="13"/>
      <x:c r="E65" s="15"/>
      <x:c r="F65" s="13"/>
    </x:row>
    <x:row r="66" spans="1:6">
      <x:c r="A66" s="13"/>
      <x:c r="B66" s="13"/>
      <x:c r="C66" s="46"/>
      <x:c r="D66" s="13"/>
      <x:c r="E66" s="15"/>
      <x:c r="F66" s="13"/>
    </x:row>
    <x:row r="67" spans="1:6">
      <x:c r="A67" s="13"/>
      <x:c r="B67" s="13"/>
      <x:c r="C67" s="46"/>
      <x:c r="D67" s="13"/>
      <x:c r="E67" s="15"/>
      <x:c r="F67" s="13"/>
    </x:row>
    <x:row r="68" spans="1:6">
      <x:c r="A68" s="13"/>
      <x:c r="B68" s="13"/>
      <x:c r="C68" s="46"/>
      <x:c r="D68" s="13"/>
      <x:c r="E68" s="15"/>
      <x:c r="F68" s="13"/>
    </x:row>
    <x:row r="69" spans="1:6">
      <x:c r="A69" s="13"/>
      <x:c r="B69" s="13"/>
      <x:c r="C69" s="46"/>
      <x:c r="D69" s="13"/>
      <x:c r="E69" s="15"/>
      <x:c r="F69" s="13"/>
    </x:row>
    <x:row r="70" spans="1:6">
      <x:c r="A70" s="13"/>
      <x:c r="B70" s="13"/>
      <x:c r="C70" s="46"/>
      <x:c r="D70" s="13"/>
      <x:c r="E70" s="15"/>
      <x:c r="F70" s="13"/>
    </x:row>
    <x:row r="71" spans="1:6">
      <x:c r="A71" s="13"/>
      <x:c r="B71" s="13"/>
      <x:c r="C71" s="46"/>
      <x:c r="D71" s="13"/>
      <x:c r="E71" s="15"/>
      <x:c r="F71" s="13"/>
    </x:row>
    <x:row r="72" spans="1:6">
      <x:c r="A72" s="13"/>
      <x:c r="B72" s="13"/>
      <x:c r="C72" s="46"/>
      <x:c r="D72" s="13"/>
      <x:c r="E72" s="15"/>
      <x:c r="F72" s="13"/>
    </x:row>
    <x:row r="73" spans="1:6">
      <x:c r="A73" s="13"/>
      <x:c r="B73" s="13"/>
      <x:c r="C73" s="46"/>
      <x:c r="D73" s="13"/>
      <x:c r="E73" s="15"/>
      <x:c r="F73" s="13"/>
    </x:row>
    <x:row r="74" spans="1:6">
      <x:c r="A74" s="13"/>
      <x:c r="B74" s="13"/>
      <x:c r="C74" s="46"/>
      <x:c r="D74" s="13"/>
      <x:c r="E74" s="15"/>
      <x:c r="F74" s="13"/>
    </x:row>
    <x:row r="75" spans="1:6">
      <x:c r="A75" s="13"/>
      <x:c r="B75" s="13"/>
      <x:c r="C75" s="46"/>
      <x:c r="D75" s="13"/>
      <x:c r="E75" s="15"/>
      <x:c r="F75" s="13"/>
    </x:row>
    <x:row r="76" spans="1:6">
      <x:c r="A76" s="13"/>
      <x:c r="B76" s="13"/>
      <x:c r="C76" s="46"/>
      <x:c r="D76" s="13"/>
      <x:c r="E76" s="15"/>
      <x:c r="F76" s="13"/>
    </x:row>
    <x:row r="77" spans="1:6">
      <x:c r="A77" s="13"/>
      <x:c r="B77" s="13"/>
      <x:c r="C77" s="46"/>
      <x:c r="D77" s="13"/>
      <x:c r="E77" s="15"/>
      <x:c r="F77" s="13"/>
    </x:row>
    <x:row r="78" spans="1:6">
      <x:c r="A78" s="13"/>
      <x:c r="B78" s="13"/>
      <x:c r="C78" s="46"/>
      <x:c r="D78" s="13"/>
      <x:c r="E78" s="15"/>
      <x:c r="F78" s="13"/>
    </x:row>
    <x:row r="79" spans="1:6">
      <x:c r="A79" s="13"/>
      <x:c r="B79" s="13"/>
      <x:c r="C79" s="46"/>
      <x:c r="D79" s="13"/>
      <x:c r="E79" s="15"/>
      <x:c r="F79" s="13"/>
    </x:row>
    <x:row r="80" spans="1:6">
      <x:c r="A80" s="13"/>
      <x:c r="B80" s="13"/>
      <x:c r="C80" s="46"/>
      <x:c r="D80" s="13"/>
      <x:c r="E80" s="15"/>
      <x:c r="F80" s="13"/>
    </x:row>
    <x:row r="81" spans="1:6">
      <x:c r="A81" s="13"/>
      <x:c r="B81" s="13"/>
      <x:c r="C81" s="46"/>
      <x:c r="D81" s="13"/>
      <x:c r="E81" s="15"/>
      <x:c r="F81" s="13"/>
    </x:row>
    <x:row r="82" spans="1:6">
      <x:c r="A82" s="13"/>
      <x:c r="B82" s="13"/>
      <x:c r="C82" s="46"/>
      <x:c r="D82" s="13"/>
      <x:c r="E82" s="15"/>
      <x:c r="F82" s="13"/>
    </x:row>
    <x:row r="83" spans="1:6">
      <x:c r="A83" s="13"/>
      <x:c r="B83" s="13"/>
      <x:c r="C83" s="46"/>
      <x:c r="D83" s="13"/>
      <x:c r="E83" s="15"/>
      <x:c r="F83" s="13"/>
    </x:row>
    <x:row r="84" spans="1:6">
      <x:c r="A84" s="13"/>
      <x:c r="B84" s="13"/>
      <x:c r="C84" s="46"/>
      <x:c r="D84" s="13"/>
      <x:c r="E84" s="15"/>
      <x:c r="F84" s="13"/>
    </x:row>
    <x:row r="85" spans="1:6">
      <x:c r="A85" s="13"/>
      <x:c r="B85" s="13"/>
      <x:c r="C85" s="46"/>
      <x:c r="D85" s="13"/>
      <x:c r="E85" s="15"/>
      <x:c r="F85" s="13"/>
    </x:row>
    <x:row r="86" spans="1:6">
      <x:c r="A86" s="13"/>
      <x:c r="B86" s="13"/>
      <x:c r="C86" s="46"/>
      <x:c r="D86" s="13"/>
      <x:c r="E86" s="15"/>
      <x:c r="F86" s="13"/>
    </x:row>
    <x:row r="87" spans="1:6">
      <x:c r="A87" s="13"/>
      <x:c r="B87" s="13"/>
      <x:c r="C87" s="46"/>
      <x:c r="D87" s="13"/>
      <x:c r="E87" s="15"/>
      <x:c r="F87" s="13"/>
    </x:row>
    <x:row r="88" spans="1:6">
      <x:c r="A88" s="13"/>
      <x:c r="B88" s="13"/>
      <x:c r="C88" s="46"/>
      <x:c r="D88" s="13"/>
      <x:c r="E88" s="15"/>
      <x:c r="F88" s="13"/>
    </x:row>
    <x:row r="89" spans="1:6">
      <x:c r="A89" s="13"/>
      <x:c r="B89" s="13"/>
      <x:c r="C89" s="46"/>
      <x:c r="D89" s="13"/>
      <x:c r="E89" s="15"/>
      <x:c r="F89" s="13"/>
    </x:row>
    <x:row r="90" spans="1:6">
      <x:c r="A90" s="13"/>
      <x:c r="B90" s="13"/>
      <x:c r="C90" s="46"/>
      <x:c r="D90" s="13"/>
      <x:c r="E90" s="15"/>
      <x:c r="F90" s="13"/>
    </x:row>
    <x:row r="91" spans="1:6">
      <x:c r="A91" s="13"/>
      <x:c r="B91" s="13"/>
      <x:c r="C91" s="46"/>
      <x:c r="D91" s="13"/>
      <x:c r="E91" s="15"/>
      <x:c r="F91" s="13"/>
    </x:row>
    <x:row r="92" spans="1:6">
      <x:c r="A92" s="13"/>
      <x:c r="B92" s="13"/>
      <x:c r="C92" s="46"/>
      <x:c r="D92" s="13"/>
      <x:c r="E92" s="15"/>
      <x:c r="F92" s="13"/>
    </x:row>
    <x:row r="93" spans="1:6">
      <x:c r="A93" s="13"/>
      <x:c r="B93" s="13"/>
      <x:c r="C93" s="46"/>
      <x:c r="D93" s="13"/>
      <x:c r="E93" s="15"/>
      <x:c r="F93" s="13"/>
    </x:row>
    <x:row r="94" spans="1:6">
      <x:c r="A94" s="13"/>
      <x:c r="B94" s="13"/>
      <x:c r="C94" s="46"/>
      <x:c r="D94" s="13"/>
      <x:c r="E94" s="15"/>
      <x:c r="F94" s="13"/>
    </x:row>
    <x:row r="95" spans="1:6">
      <x:c r="A95" s="13"/>
      <x:c r="B95" s="13"/>
      <x:c r="C95" s="46"/>
      <x:c r="D95" s="13"/>
      <x:c r="E95" s="15"/>
      <x:c r="F95" s="13"/>
    </x:row>
    <x:row r="96" spans="1:6">
      <x:c r="A96" s="13"/>
      <x:c r="B96" s="13"/>
      <x:c r="C96" s="46"/>
      <x:c r="D96" s="13"/>
      <x:c r="E96" s="15"/>
      <x:c r="F96" s="13"/>
    </x:row>
    <x:row r="97" spans="1:6">
      <x:c r="A97" s="13"/>
      <x:c r="B97" s="13"/>
      <x:c r="C97" s="46"/>
      <x:c r="D97" s="13"/>
      <x:c r="E97" s="15"/>
      <x:c r="F97" s="13"/>
    </x:row>
    <x:row r="98" spans="1:6">
      <x:c r="A98" s="13"/>
      <x:c r="B98" s="13"/>
      <x:c r="C98" s="46"/>
      <x:c r="D98" s="13"/>
      <x:c r="E98" s="15"/>
      <x:c r="F98" s="13"/>
    </x:row>
    <x:row r="99" spans="1:6">
      <x:c r="A99" s="13"/>
      <x:c r="B99" s="13"/>
      <x:c r="C99" s="46"/>
      <x:c r="D99" s="13"/>
      <x:c r="E99" s="15"/>
      <x:c r="F99" s="13"/>
    </x:row>
    <x:row r="100" spans="1:6">
      <x:c r="A100" s="13"/>
      <x:c r="B100" s="13"/>
      <x:c r="C100" s="46"/>
      <x:c r="D100" s="13"/>
      <x:c r="E100" s="15"/>
      <x:c r="F100" s="13"/>
    </x:row>
    <x:row r="101" spans="1:6">
      <x:c r="A101" s="13"/>
      <x:c r="B101" s="13"/>
      <x:c r="C101" s="46"/>
      <x:c r="D101" s="13"/>
      <x:c r="E101" s="15"/>
      <x:c r="F101" s="13"/>
    </x:row>
    <x:row r="102" spans="1:6">
      <x:c r="A102" s="13"/>
      <x:c r="B102" s="13"/>
      <x:c r="C102" s="46"/>
      <x:c r="D102" s="13"/>
      <x:c r="E102" s="15"/>
      <x:c r="F102" s="13"/>
    </x:row>
    <x:row r="103" spans="1:6">
      <x:c r="A103" s="13"/>
      <x:c r="B103" s="13"/>
      <x:c r="C103" s="46"/>
      <x:c r="D103" s="13"/>
      <x:c r="E103" s="15"/>
      <x:c r="F103" s="13"/>
    </x:row>
    <x:row r="104" spans="1:6">
      <x:c r="A104" s="13"/>
      <x:c r="B104" s="13"/>
      <x:c r="C104" s="46"/>
      <x:c r="D104" s="13"/>
      <x:c r="E104" s="15"/>
      <x:c r="F104" s="13"/>
    </x:row>
    <x:row r="105" spans="1:6">
      <x:c r="A105" s="13"/>
      <x:c r="B105" s="13"/>
      <x:c r="C105" s="46"/>
      <x:c r="D105" s="13"/>
      <x:c r="E105" s="15"/>
      <x:c r="F105" s="13"/>
    </x:row>
    <x:row r="106" spans="1:6">
      <x:c r="A106" s="13"/>
      <x:c r="B106" s="13"/>
      <x:c r="C106" s="46"/>
      <x:c r="D106" s="13"/>
      <x:c r="E106" s="15"/>
      <x:c r="F106" s="13"/>
    </x:row>
    <x:row r="107" spans="1:6">
      <x:c r="A107" s="13"/>
      <x:c r="B107" s="13"/>
      <x:c r="C107" s="46"/>
      <x:c r="D107" s="13"/>
      <x:c r="E107" s="15"/>
      <x:c r="F107" s="13"/>
    </x:row>
    <x:row r="108" spans="1:6">
      <x:c r="A108" s="13"/>
      <x:c r="B108" s="13"/>
      <x:c r="C108" s="46"/>
      <x:c r="D108" s="13"/>
      <x:c r="E108" s="15"/>
      <x:c r="F108" s="13"/>
    </x:row>
    <x:row r="109" spans="1:6">
      <x:c r="A109" s="13"/>
      <x:c r="B109" s="13"/>
      <x:c r="C109" s="46"/>
      <x:c r="D109" s="13"/>
      <x:c r="E109" s="15"/>
      <x:c r="F109" s="13"/>
    </x:row>
    <x:row r="110" spans="1:6">
      <x:c r="A110" s="13"/>
      <x:c r="B110" s="13"/>
      <x:c r="C110" s="46"/>
      <x:c r="D110" s="13"/>
      <x:c r="E110" s="15"/>
      <x:c r="F110" s="13"/>
    </x:row>
    <x:row r="111" spans="1:6">
      <x:c r="A111" s="13"/>
      <x:c r="B111" s="13"/>
      <x:c r="C111" s="46"/>
      <x:c r="D111" s="13"/>
      <x:c r="E111" s="15"/>
      <x:c r="F111" s="13"/>
    </x:row>
    <x:row r="112" spans="1:6">
      <x:c r="A112" s="13"/>
      <x:c r="B112" s="13"/>
      <x:c r="C112" s="46"/>
      <x:c r="D112" s="13"/>
      <x:c r="E112" s="15"/>
      <x:c r="F112" s="13"/>
    </x:row>
    <x:row r="113" spans="1:6">
      <x:c r="A113" s="13"/>
      <x:c r="B113" s="13"/>
      <x:c r="C113" s="46"/>
      <x:c r="D113" s="13"/>
      <x:c r="E113" s="15"/>
      <x:c r="F113" s="13"/>
    </x:row>
    <x:row r="114" spans="1:6">
      <x:c r="A114" s="13"/>
      <x:c r="B114" s="13"/>
      <x:c r="C114" s="46"/>
      <x:c r="D114" s="13"/>
      <x:c r="E114" s="15"/>
      <x:c r="F114" s="13"/>
    </x:row>
    <x:row r="115" spans="1:6">
      <x:c r="A115" s="13"/>
      <x:c r="B115" s="13"/>
      <x:c r="C115" s="46"/>
      <x:c r="D115" s="13"/>
      <x:c r="E115" s="15"/>
      <x:c r="F115" s="13"/>
    </x:row>
    <x:row r="116" spans="1:6">
      <x:c r="A116" s="13"/>
      <x:c r="B116" s="13"/>
      <x:c r="C116" s="46"/>
      <x:c r="D116" s="13"/>
      <x:c r="E116" s="15"/>
      <x:c r="F116" s="13"/>
    </x:row>
    <x:row r="117" spans="1:6">
      <x:c r="A117" s="13"/>
      <x:c r="B117" s="13"/>
      <x:c r="C117" s="46"/>
      <x:c r="D117" s="13"/>
      <x:c r="E117" s="15"/>
      <x:c r="F117" s="13"/>
    </x:row>
    <x:row r="118" spans="1:6">
      <x:c r="A118" s="13"/>
      <x:c r="B118" s="13"/>
      <x:c r="C118" s="46"/>
      <x:c r="D118" s="13"/>
      <x:c r="E118" s="15"/>
      <x:c r="F118" s="13"/>
    </x:row>
    <x:row r="119" spans="1:6">
      <x:c r="A119" s="13"/>
      <x:c r="B119" s="13"/>
      <x:c r="C119" s="46"/>
      <x:c r="D119" s="13"/>
      <x:c r="E119" s="15"/>
      <x:c r="F119" s="13"/>
    </x:row>
    <x:row r="120" spans="1:6">
      <x:c r="A120" s="13"/>
      <x:c r="B120" s="13"/>
      <x:c r="C120" s="46"/>
      <x:c r="D120" s="13"/>
      <x:c r="E120" s="15"/>
      <x:c r="F120" s="13"/>
    </x:row>
    <x:row r="121" spans="1:6">
      <x:c r="A121" s="13"/>
      <x:c r="B121" s="13"/>
      <x:c r="C121" s="46"/>
      <x:c r="D121" s="13"/>
      <x:c r="E121" s="15"/>
      <x:c r="F121" s="13"/>
    </x:row>
    <x:row r="122" spans="1:6">
      <x:c r="A122" s="13"/>
      <x:c r="B122" s="13"/>
      <x:c r="C122" s="46"/>
      <x:c r="D122" s="13"/>
      <x:c r="E122" s="15"/>
      <x:c r="F122" s="13"/>
    </x:row>
    <x:row r="123" spans="1:6">
      <x:c r="A123" s="13"/>
      <x:c r="B123" s="13"/>
      <x:c r="C123" s="46"/>
      <x:c r="D123" s="13"/>
      <x:c r="E123" s="15"/>
      <x:c r="F123" s="13"/>
    </x:row>
    <x:row r="124" spans="1:6">
      <x:c r="A124" s="13"/>
      <x:c r="B124" s="13"/>
      <x:c r="C124" s="46"/>
      <x:c r="D124" s="13"/>
      <x:c r="E124" s="15"/>
      <x:c r="F124" s="13"/>
    </x:row>
    <x:row r="125" spans="1:6">
      <x:c r="A125" s="13"/>
      <x:c r="B125" s="13"/>
      <x:c r="C125" s="46"/>
      <x:c r="D125" s="13"/>
      <x:c r="E125" s="15"/>
      <x:c r="F125" s="13"/>
    </x:row>
    <x:row r="126" spans="1:6">
      <x:c r="A126" s="13"/>
      <x:c r="B126" s="13"/>
      <x:c r="C126" s="46"/>
      <x:c r="D126" s="13"/>
      <x:c r="E126" s="15"/>
      <x:c r="F126" s="13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1"/>
    <x:mergeCell ref="C11:E11"/>
    <x:mergeCell ref="A12:A13"/>
    <x:mergeCell ref="C13:E13"/>
    <x:mergeCell ref="A14:A15"/>
    <x:mergeCell ref="C15:E15"/>
    <x:mergeCell ref="A16:A17"/>
    <x:mergeCell ref="C17:E17"/>
    <x:mergeCell ref="A18:A29"/>
    <x:mergeCell ref="C29:E29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  <x:rowBreaks count="1" manualBreakCount="1">
    <x:brk id="31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ffff00"/>
    <x:pageSetUpPr autoPageBreaks="1" fitToPage="1"/>
  </x:sheetPr>
  <x:dimension ref="A1:F22"/>
  <x:sheetViews>
    <x:sheetView view="pageBreakPreview" topLeftCell="A1" zoomScale="85" zoomScaleNormal="85" zoomScaleSheetLayoutView="85" workbookViewId="0">
      <x:selection activeCell="C22" activeCellId="0" sqref="C22:E22"/>
    </x:sheetView>
  </x:sheetViews>
  <x:sheetFormatPr defaultColWidth="9" defaultRowHeight="16.39999999999999857891"/>
  <x:cols>
    <x:col min="1" max="1" width="11.875" customWidth="1"/>
    <x:col min="2" max="2" width="15" bestFit="1" customWidth="1"/>
    <x:col min="3" max="3" width="49.25" customWidth="1"/>
    <x:col min="4" max="4" width="14.75" customWidth="1"/>
    <x:col min="5" max="5" width="15.125" customWidth="1"/>
    <x:col min="6" max="6" width="11.75" customWidth="1"/>
  </x:cols>
  <x:sheetData>
    <x:row r="1" spans="1:6" ht="45" customHeight="1">
      <x:c r="A1" s="80" t="s">
        <x:v>91</x:v>
      </x:c>
      <x:c r="B1" s="80"/>
      <x:c r="C1" s="80"/>
      <x:c r="D1" s="80"/>
      <x:c r="E1" s="80"/>
      <x:c r="F1" s="80"/>
    </x:row>
    <x:row r="2" spans="1:6" ht="36" customHeight="1">
      <x:c r="A2" s="16" t="s">
        <x:v>111</x:v>
      </x:c>
      <x:c r="B2" s="81" t="s">
        <x:v>104</x:v>
      </x:c>
      <x:c r="C2" s="81"/>
      <x:c r="D2" s="16" t="s">
        <x:v>73</x:v>
      </x:c>
      <x:c r="E2" s="81" t="s">
        <x:v>79</x:v>
      </x:c>
      <x:c r="F2" s="81"/>
    </x:row>
    <x:row r="3" spans="1:6" ht="36" customHeight="1">
      <x:c r="A3" s="82" t="s">
        <x:v>3</x:v>
      </x:c>
      <x:c r="B3" s="82"/>
      <x:c r="C3" s="82"/>
      <x:c r="D3" s="82"/>
      <x:c r="E3" s="82"/>
      <x:c r="F3" s="26"/>
    </x:row>
    <x:row r="4" spans="1:6" ht="36" customHeight="1">
      <x:c r="A4" s="16" t="s">
        <x:v>74</x:v>
      </x:c>
      <x:c r="B4" s="16" t="s">
        <x:v>75</x:v>
      </x:c>
      <x:c r="C4" s="83" t="s">
        <x:v>11</x:v>
      </x:c>
      <x:c r="D4" s="83"/>
      <x:c r="E4" s="16" t="s">
        <x:v>77</x:v>
      </x:c>
      <x:c r="F4" s="16" t="s">
        <x:v>71</x:v>
      </x:c>
    </x:row>
    <x:row r="5" spans="1:6" ht="36" customHeight="1">
      <x:c r="A5" s="83" t="s">
        <x:v>69</x:v>
      </x:c>
      <x:c r="B5" s="83"/>
      <x:c r="C5" s="86"/>
      <x:c r="D5" s="86"/>
      <x:c r="E5" s="66">
        <x:f>SUM(E6:E6)</x:f>
        <x:v>0</x:v>
      </x:c>
      <x:c r="F5" s="18"/>
    </x:row>
    <x:row r="6" spans="1:6" ht="36" customHeight="1">
      <x:c r="A6" s="18"/>
      <x:c r="B6" s="50"/>
      <x:c r="C6" s="81"/>
      <x:c r="D6" s="81"/>
      <x:c r="E6" s="44"/>
      <x:c r="F6" s="18"/>
    </x:row>
    <x:row r="7" spans="1:6" ht="36" customHeight="1">
      <x:c r="A7" s="82" t="s">
        <x:v>62</x:v>
      </x:c>
      <x:c r="B7" s="82"/>
      <x:c r="C7" s="82"/>
      <x:c r="D7" s="82"/>
      <x:c r="E7" s="82"/>
      <x:c r="F7" s="82"/>
    </x:row>
    <x:row r="8" spans="1:6" ht="36" customHeight="1">
      <x:c r="A8" s="83" t="s">
        <x:v>101</x:v>
      </x:c>
      <x:c r="B8" s="83"/>
      <x:c r="C8" s="16" t="s">
        <x:v>109</x:v>
      </x:c>
      <x:c r="D8" s="16" t="s">
        <x:v>75</x:v>
      </x:c>
      <x:c r="E8" s="16" t="s">
        <x:v>77</x:v>
      </x:c>
      <x:c r="F8" s="16" t="s">
        <x:v>71</x:v>
      </x:c>
    </x:row>
    <x:row r="9" spans="1:6" ht="36" customHeight="1">
      <x:c r="A9" s="83" t="s">
        <x:v>69</x:v>
      </x:c>
      <x:c r="B9" s="83"/>
      <x:c r="C9" s="86">
        <x:f>C12+C14+C22</x:f>
        <x:v>5182360</x:v>
      </x:c>
      <x:c r="D9" s="81"/>
      <x:c r="E9" s="81"/>
      <x:c r="F9" s="18"/>
    </x:row>
    <x:row r="10" spans="1:6" ht="36" customHeight="1">
      <x:c r="A10" s="83" t="s">
        <x:v>70</x:v>
      </x:c>
      <x:c r="B10" s="16">
        <x:v>1</x:v>
      </x:c>
      <x:c r="C10" s="17" t="s">
        <x:v>54</x:v>
      </x:c>
      <x:c r="D10" s="27">
        <x:v>46058</x:v>
      </x:c>
      <x:c r="E10" s="68">
        <x:v>2499000</x:v>
      </x:c>
      <x:c r="F10" s="18"/>
    </x:row>
    <x:row r="11" spans="1:6" ht="36" customHeight="1">
      <x:c r="A11" s="83"/>
      <x:c r="B11" s="16">
        <x:v>2</x:v>
      </x:c>
      <x:c r="C11" s="17" t="s">
        <x:v>59</x:v>
      </x:c>
      <x:c r="D11" s="27">
        <x:v>46058</x:v>
      </x:c>
      <x:c r="E11" s="28">
        <x:v>1692000</x:v>
      </x:c>
      <x:c r="F11" s="18"/>
    </x:row>
    <x:row r="12" spans="1:6" ht="36" customHeight="1">
      <x:c r="A12" s="83"/>
      <x:c r="B12" s="16" t="s">
        <x:v>81</x:v>
      </x:c>
      <x:c r="C12" s="87">
        <x:f>SUM(E10:E11)</x:f>
        <x:v>4191000</x:v>
      </x:c>
      <x:c r="D12" s="87"/>
      <x:c r="E12" s="87"/>
      <x:c r="F12" s="18"/>
    </x:row>
    <x:row r="13" spans="1:6" ht="36" customHeight="1">
      <x:c r="A13" s="83" t="s">
        <x:v>82</x:v>
      </x:c>
      <x:c r="B13" s="16"/>
      <x:c r="C13" s="26"/>
      <x:c r="D13" s="27"/>
      <x:c r="E13" s="30"/>
      <x:c r="F13" s="18"/>
    </x:row>
    <x:row r="14" spans="1:6" ht="36" customHeight="1">
      <x:c r="A14" s="83"/>
      <x:c r="B14" s="16" t="s">
        <x:v>81</x:v>
      </x:c>
      <x:c r="C14" s="87">
        <x:f>E13</x:f>
        <x:v>0</x:v>
      </x:c>
      <x:c r="D14" s="87"/>
      <x:c r="E14" s="87"/>
      <x:c r="F14" s="18"/>
    </x:row>
    <x:row r="15" spans="1:6" ht="36" customHeight="1">
      <x:c r="A15" s="83" t="s">
        <x:v>108</x:v>
      </x:c>
      <x:c r="B15" s="16"/>
      <x:c r="C15" s="18"/>
      <x:c r="D15" s="18"/>
      <x:c r="E15" s="18"/>
      <x:c r="F15" s="18"/>
    </x:row>
    <x:row r="16" spans="1:6" ht="36" customHeight="1">
      <x:c r="A16" s="83"/>
      <x:c r="B16" s="16" t="s">
        <x:v>81</x:v>
      </x:c>
      <x:c r="C16" s="87">
        <x:f>E15</x:f>
        <x:v>0</x:v>
      </x:c>
      <x:c r="D16" s="87"/>
      <x:c r="E16" s="87"/>
      <x:c r="F16" s="18"/>
    </x:row>
    <x:row r="17" spans="1:6" ht="36" customHeight="1">
      <x:c r="A17" s="83" t="s">
        <x:v>105</x:v>
      </x:c>
      <x:c r="B17" s="16"/>
      <x:c r="C17" s="18"/>
      <x:c r="D17" s="18"/>
      <x:c r="E17" s="18"/>
      <x:c r="F17" s="18"/>
    </x:row>
    <x:row r="18" spans="1:6" ht="36" customHeight="1">
      <x:c r="A18" s="83"/>
      <x:c r="B18" s="16" t="s">
        <x:v>81</x:v>
      </x:c>
      <x:c r="C18" s="87">
        <x:f>E17</x:f>
        <x:v>0</x:v>
      </x:c>
      <x:c r="D18" s="87"/>
      <x:c r="E18" s="87"/>
      <x:c r="F18" s="18"/>
    </x:row>
    <x:row r="19" spans="1:6" ht="36" customHeight="1">
      <x:c r="A19" s="131" t="s">
        <x:v>97</x:v>
      </x:c>
      <x:c r="B19" s="16">
        <x:v>1</x:v>
      </x:c>
      <x:c r="C19" s="67" t="s">
        <x:v>39</x:v>
      </x:c>
      <x:c r="D19" s="18" t="s">
        <x:v>18</x:v>
      </x:c>
      <x:c r="E19" s="28">
        <x:v>891040</x:v>
      </x:c>
      <x:c r="F19" s="18"/>
    </x:row>
    <x:row r="20" spans="1:6" ht="36" customHeight="1">
      <x:c r="A20" s="131"/>
      <x:c r="B20" s="16">
        <x:v>2</x:v>
      </x:c>
      <x:c r="C20" s="62" t="s">
        <x:v>89</x:v>
      </x:c>
      <x:c r="D20" s="63">
        <x:v>46045</x:v>
      </x:c>
      <x:c r="E20" s="29">
        <x:v>91200</x:v>
      </x:c>
      <x:c r="F20" s="18"/>
    </x:row>
    <x:row r="21" spans="1:6" ht="36" customHeight="1">
      <x:c r="A21" s="131"/>
      <x:c r="B21" s="16">
        <x:v>3</x:v>
      </x:c>
      <x:c r="C21" s="62" t="s">
        <x:v>96</x:v>
      </x:c>
      <x:c r="D21" s="63">
        <x:v>46051</x:v>
      </x:c>
      <x:c r="E21" s="29">
        <x:v>9120</x:v>
      </x:c>
      <x:c r="F21" s="18"/>
    </x:row>
    <x:row r="22" spans="1:6" ht="36" customHeight="1">
      <x:c r="A22" s="131"/>
      <x:c r="B22" s="16" t="s">
        <x:v>81</x:v>
      </x:c>
      <x:c r="C22" s="87">
        <x:f>SUM(E19:E21)</x:f>
        <x:v>991360</x:v>
      </x:c>
      <x:c r="D22" s="87"/>
      <x:c r="E22" s="87"/>
      <x:c r="F22" s="18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2"/>
    <x:mergeCell ref="C12:E12"/>
    <x:mergeCell ref="A13:A14"/>
    <x:mergeCell ref="C14:E14"/>
    <x:mergeCell ref="A15:A16"/>
    <x:mergeCell ref="C16:E16"/>
    <x:mergeCell ref="A17:A18"/>
    <x:mergeCell ref="C18:E18"/>
    <x:mergeCell ref="A19:A22"/>
    <x:mergeCell ref="C22:E22"/>
  </x:mergeCells>
  <x:pageMargins left="0.70861113071441650391" right="0.70861113071441650391" top="0.74750000238418579102" bottom="0.74750000238418579102" header="0.31486111879348754883" footer="0.31486111879348754883"/>
  <x:pageSetup paperSize="9" scale="69" firstPageNumber="1" fitToWidth="1" fitToHeight="1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00b0f0"/>
    <x:pageSetUpPr autoPageBreaks="1" fitToPage="1"/>
  </x:sheetPr>
  <x:dimension ref="A1:H23"/>
  <x:sheetViews>
    <x:sheetView tabSelected="1" view="pageBreakPreview" topLeftCell="A1" zoomScale="85" zoomScaleNormal="85" zoomScaleSheetLayoutView="85" workbookViewId="0">
      <x:selection activeCell="E6" activeCellId="0" sqref="E6:E6"/>
    </x:sheetView>
  </x:sheetViews>
  <x:sheetFormatPr defaultColWidth="9" defaultRowHeight="16.39999999999999857891"/>
  <x:cols>
    <x:col min="1" max="1" width="11.875" style="11" customWidth="1"/>
    <x:col min="2" max="2" width="14.75" style="11" customWidth="1"/>
    <x:col min="3" max="3" width="55.625" style="6" customWidth="1"/>
    <x:col min="4" max="4" width="13.25" style="6" customWidth="1"/>
    <x:col min="5" max="5" width="18" style="9" customWidth="1"/>
    <x:col min="6" max="6" width="13.875" style="11" customWidth="1"/>
    <x:col min="7" max="7" width="0" style="11" hidden="1" customWidth="1"/>
    <x:col min="8" max="16384" width="9" style="11"/>
  </x:cols>
  <x:sheetData>
    <x:row r="1" spans="1:6" s="10" customFormat="1" ht="45" customHeight="1">
      <x:c r="A1" s="132" t="s">
        <x:v>94</x:v>
      </x:c>
      <x:c r="B1" s="133"/>
      <x:c r="C1" s="133"/>
      <x:c r="D1" s="133"/>
      <x:c r="E1" s="133"/>
      <x:c r="F1" s="134"/>
    </x:row>
    <x:row r="2" spans="1:6" ht="36" customHeight="1">
      <x:c r="A2" s="16" t="s">
        <x:v>111</x:v>
      </x:c>
      <x:c r="B2" s="135" t="s">
        <x:v>103</x:v>
      </x:c>
      <x:c r="C2" s="135"/>
      <x:c r="D2" s="16" t="s">
        <x:v>73</x:v>
      </x:c>
      <x:c r="E2" s="135" t="s">
        <x:v>80</x:v>
      </x:c>
      <x:c r="F2" s="135"/>
    </x:row>
    <x:row r="3" spans="1:6" ht="36" customHeight="1">
      <x:c r="A3" s="82" t="s">
        <x:v>3</x:v>
      </x:c>
      <x:c r="B3" s="82"/>
      <x:c r="C3" s="82"/>
      <x:c r="D3" s="82"/>
      <x:c r="E3" s="82"/>
      <x:c r="F3" s="17"/>
    </x:row>
    <x:row r="4" spans="1:6" ht="36" customHeight="1">
      <x:c r="A4" s="16" t="s">
        <x:v>74</x:v>
      </x:c>
      <x:c r="B4" s="16" t="s">
        <x:v>75</x:v>
      </x:c>
      <x:c r="C4" s="83" t="s">
        <x:v>11</x:v>
      </x:c>
      <x:c r="D4" s="83"/>
      <x:c r="E4" s="16" t="s">
        <x:v>77</x:v>
      </x:c>
      <x:c r="F4" s="16" t="s">
        <x:v>71</x:v>
      </x:c>
    </x:row>
    <x:row r="5" spans="1:6" ht="36" customHeight="1">
      <x:c r="A5" s="83" t="s">
        <x:v>69</x:v>
      </x:c>
      <x:c r="B5" s="83"/>
      <x:c r="C5" s="87"/>
      <x:c r="D5" s="87"/>
      <x:c r="E5" s="76">
        <x:f>SUM(E6:E6)</x:f>
        <x:v>0</x:v>
      </x:c>
      <x:c r="F5" s="18"/>
    </x:row>
    <x:row r="6" spans="1:6" ht="36" customHeight="1">
      <x:c r="A6" s="18"/>
      <x:c r="B6" s="27"/>
      <x:c r="C6" s="81"/>
      <x:c r="D6" s="81"/>
      <x:c r="E6" s="30"/>
      <x:c r="F6" s="18"/>
    </x:row>
    <x:row r="7" spans="1:6" s="12" customFormat="1" ht="36" customHeight="1">
      <x:c r="A7" s="82" t="s">
        <x:v>62</x:v>
      </x:c>
      <x:c r="B7" s="82"/>
      <x:c r="C7" s="82"/>
      <x:c r="D7" s="82"/>
      <x:c r="E7" s="82"/>
      <x:c r="F7" s="82"/>
    </x:row>
    <x:row r="8" spans="1:8" ht="36" customHeight="1">
      <x:c r="A8" s="83" t="s">
        <x:v>101</x:v>
      </x:c>
      <x:c r="B8" s="83"/>
      <x:c r="C8" s="16" t="s">
        <x:v>109</x:v>
      </x:c>
      <x:c r="D8" s="16" t="s">
        <x:v>75</x:v>
      </x:c>
      <x:c r="E8" s="16" t="s">
        <x:v>77</x:v>
      </x:c>
      <x:c r="F8" s="16" t="s">
        <x:v>71</x:v>
      </x:c>
      <x:c r="G8" s="77" t="s">
        <x:v>56</x:v>
      </x:c>
      <x:c r="H8" s="12"/>
    </x:row>
    <x:row r="9" spans="1:7" ht="36" customHeight="1">
      <x:c r="A9" s="83" t="s">
        <x:v>69</x:v>
      </x:c>
      <x:c r="B9" s="83"/>
      <x:c r="C9" s="86">
        <x:f>C11+C13+C15+C17+C21</x:f>
        <x:v>5422450</x:v>
      </x:c>
      <x:c r="D9" s="86"/>
      <x:c r="E9" s="86"/>
      <x:c r="F9" s="18"/>
      <x:c r="G9" s="78" t="s">
        <x:v>56</x:v>
      </x:c>
    </x:row>
    <x:row r="10" spans="1:7" ht="36" customHeight="1">
      <x:c r="A10" s="131" t="s">
        <x:v>70</x:v>
      </x:c>
      <x:c r="B10" s="16">
        <x:v>1</x:v>
      </x:c>
      <x:c r="C10" s="18" t="s">
        <x:v>47</x:v>
      </x:c>
      <x:c r="D10" s="27">
        <x:v>46058</x:v>
      </x:c>
      <x:c r="E10" s="44">
        <x:v>5062500</x:v>
      </x:c>
      <x:c r="F10" s="18"/>
      <x:c r="G10" s="77" t="s">
        <x:v>56</x:v>
      </x:c>
    </x:row>
    <x:row r="11" spans="1:7" ht="36" customHeight="1">
      <x:c r="A11" s="131"/>
      <x:c r="B11" s="16" t="s">
        <x:v>81</x:v>
      </x:c>
      <x:c r="C11" s="87">
        <x:f>SUM(E10:E10)</x:f>
        <x:v>5062500</x:v>
      </x:c>
      <x:c r="D11" s="87"/>
      <x:c r="E11" s="87"/>
      <x:c r="F11" s="18"/>
      <x:c r="G11" s="78"/>
    </x:row>
    <x:row r="12" spans="1:7" ht="36" customHeight="1">
      <x:c r="A12" s="83" t="s">
        <x:v>82</x:v>
      </x:c>
      <x:c r="B12" s="16"/>
      <x:c r="C12" s="20"/>
      <x:c r="D12" s="22"/>
      <x:c r="E12" s="21"/>
      <x:c r="F12" s="18"/>
      <x:c r="G12" s="77" t="s">
        <x:v>56</x:v>
      </x:c>
    </x:row>
    <x:row r="13" spans="1:7" ht="36" customHeight="1">
      <x:c r="A13" s="83"/>
      <x:c r="B13" s="16" t="s">
        <x:v>81</x:v>
      </x:c>
      <x:c r="C13" s="93">
        <x:f>SUM(E12:E12)</x:f>
        <x:v>0</x:v>
      </x:c>
      <x:c r="D13" s="93"/>
      <x:c r="E13" s="93"/>
      <x:c r="F13" s="18"/>
      <x:c r="G13" s="78" t="s">
        <x:v>56</x:v>
      </x:c>
    </x:row>
    <x:row r="14" spans="1:7" ht="36" customHeight="1">
      <x:c r="A14" s="83" t="s">
        <x:v>108</x:v>
      </x:c>
      <x:c r="B14" s="16"/>
      <x:c r="C14" s="20"/>
      <x:c r="D14" s="20"/>
      <x:c r="E14" s="23"/>
      <x:c r="F14" s="18"/>
      <x:c r="G14" s="77" t="s">
        <x:v>56</x:v>
      </x:c>
    </x:row>
    <x:row r="15" spans="1:7" ht="36" customHeight="1">
      <x:c r="A15" s="83"/>
      <x:c r="B15" s="16" t="s">
        <x:v>81</x:v>
      </x:c>
      <x:c r="C15" s="136">
        <x:v>0</x:v>
      </x:c>
      <x:c r="D15" s="136"/>
      <x:c r="E15" s="136"/>
      <x:c r="F15" s="18"/>
      <x:c r="G15" s="78" t="s">
        <x:v>56</x:v>
      </x:c>
    </x:row>
    <x:row r="16" spans="1:7" ht="36" customHeight="1">
      <x:c r="A16" s="83" t="s">
        <x:v>105</x:v>
      </x:c>
      <x:c r="B16" s="16"/>
      <x:c r="C16" s="20"/>
      <x:c r="D16" s="22"/>
      <x:c r="E16" s="21"/>
      <x:c r="F16" s="18"/>
      <x:c r="G16" s="77" t="s">
        <x:v>56</x:v>
      </x:c>
    </x:row>
    <x:row r="17" spans="1:7" ht="36" customHeight="1">
      <x:c r="A17" s="83"/>
      <x:c r="B17" s="16" t="s">
        <x:v>81</x:v>
      </x:c>
      <x:c r="C17" s="93">
        <x:f>SUM(E16:E16)</x:f>
        <x:v>0</x:v>
      </x:c>
      <x:c r="D17" s="93"/>
      <x:c r="E17" s="93"/>
      <x:c r="F17" s="18"/>
      <x:c r="G17" s="78" t="s">
        <x:v>56</x:v>
      </x:c>
    </x:row>
    <x:row r="18" spans="1:7" ht="36" customHeight="1">
      <x:c r="A18" s="131" t="s">
        <x:v>97</x:v>
      </x:c>
      <x:c r="B18" s="16">
        <x:v>1</x:v>
      </x:c>
      <x:c r="C18" s="48" t="s">
        <x:v>89</x:v>
      </x:c>
      <x:c r="D18" s="27">
        <x:v>46045</x:v>
      </x:c>
      <x:c r="E18" s="44">
        <x:v>342000</x:v>
      </x:c>
      <x:c r="F18" s="18"/>
      <x:c r="G18" s="77" t="s">
        <x:v>56</x:v>
      </x:c>
    </x:row>
    <x:row r="19" spans="1:7" s="11" customFormat="1" ht="36" customHeight="1">
      <x:c r="A19" s="131"/>
      <x:c r="B19" s="16">
        <x:v>2</x:v>
      </x:c>
      <x:c r="C19" s="48" t="s">
        <x:v>40</x:v>
      </x:c>
      <x:c r="D19" s="27">
        <x:v>46045</x:v>
      </x:c>
      <x:c r="E19" s="44">
        <x:v>-16250</x:v>
      </x:c>
      <x:c r="F19" s="18"/>
      <x:c r="G19" s="77"/>
    </x:row>
    <x:row r="20" spans="1:7" ht="36" customHeight="1">
      <x:c r="A20" s="131"/>
      <x:c r="B20" s="16">
        <x:v>3</x:v>
      </x:c>
      <x:c r="C20" s="48" t="s">
        <x:v>96</x:v>
      </x:c>
      <x:c r="D20" s="27">
        <x:v>46051</x:v>
      </x:c>
      <x:c r="E20" s="44">
        <x:v>34200</x:v>
      </x:c>
      <x:c r="F20" s="18"/>
      <x:c r="G20" s="78" t="s">
        <x:v>56</x:v>
      </x:c>
    </x:row>
    <x:row r="21" spans="1:6" ht="36" customHeight="1">
      <x:c r="A21" s="137"/>
      <x:c r="B21" s="16" t="s">
        <x:v>81</x:v>
      </x:c>
      <x:c r="C21" s="97">
        <x:f>SUM(E18:E20)</x:f>
        <x:v>359950</x:v>
      </x:c>
      <x:c r="D21" s="97"/>
      <x:c r="E21" s="97"/>
      <x:c r="F21" s="69"/>
    </x:row>
    <x:row r="22" spans="5:5">
      <x:c r="E22" s="49"/>
    </x:row>
    <x:row r="23" spans="5:5">
      <x:c r="E23" s="49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1"/>
    <x:mergeCell ref="C11:E11"/>
    <x:mergeCell ref="A12:A13"/>
    <x:mergeCell ref="C13:E13"/>
    <x:mergeCell ref="A14:A15"/>
    <x:mergeCell ref="C15:E15"/>
    <x:mergeCell ref="A16:A17"/>
    <x:mergeCell ref="C17:E17"/>
    <x:mergeCell ref="A18:A21"/>
    <x:mergeCell ref="C21:E21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00b050"/>
    <x:pageSetUpPr autoPageBreaks="1" fitToPage="1"/>
  </x:sheetPr>
  <x:dimension ref="A1:V44"/>
  <x:sheetViews>
    <x:sheetView view="pageBreakPreview" topLeftCell="A1" zoomScale="85" zoomScaleNormal="85" zoomScaleSheetLayoutView="85" workbookViewId="0">
      <x:selection activeCell="F20" activeCellId="0" sqref="A2:F20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6.37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32" t="s">
        <x:v>93</x:v>
      </x:c>
      <x:c r="B1" s="133"/>
      <x:c r="C1" s="133"/>
      <x:c r="D1" s="133"/>
      <x:c r="E1" s="133"/>
      <x:c r="F1" s="134"/>
    </x:row>
    <x:row r="2" spans="1:6" ht="36" customHeight="1">
      <x:c r="A2" s="16" t="s">
        <x:v>111</x:v>
      </x:c>
      <x:c r="B2" s="135" t="s">
        <x:v>107</x:v>
      </x:c>
      <x:c r="C2" s="135"/>
      <x:c r="D2" s="16" t="s">
        <x:v>73</x:v>
      </x:c>
      <x:c r="E2" s="135" t="s">
        <x:v>79</x:v>
      </x:c>
      <x:c r="F2" s="135"/>
    </x:row>
    <x:row r="3" spans="1:6" ht="36" customHeight="1">
      <x:c r="A3" s="82" t="s">
        <x:v>3</x:v>
      </x:c>
      <x:c r="B3" s="82"/>
      <x:c r="C3" s="82"/>
      <x:c r="D3" s="82"/>
      <x:c r="E3" s="82"/>
      <x:c r="F3" s="17"/>
    </x:row>
    <x:row r="4" spans="1:6" ht="36" customHeight="1">
      <x:c r="A4" s="16" t="s">
        <x:v>74</x:v>
      </x:c>
      <x:c r="B4" s="16" t="s">
        <x:v>75</x:v>
      </x:c>
      <x:c r="C4" s="83" t="s">
        <x:v>11</x:v>
      </x:c>
      <x:c r="D4" s="83"/>
      <x:c r="E4" s="16" t="s">
        <x:v>77</x:v>
      </x:c>
      <x:c r="F4" s="16" t="s">
        <x:v>71</x:v>
      </x:c>
    </x:row>
    <x:row r="5" spans="1:6" ht="36" customHeight="1">
      <x:c r="A5" s="83" t="s">
        <x:v>69</x:v>
      </x:c>
      <x:c r="B5" s="83"/>
      <x:c r="C5" s="138"/>
      <x:c r="D5" s="138"/>
      <x:c r="E5" s="34">
        <x:f>SUM(E6:E6)</x:f>
        <x:v>0</x:v>
      </x:c>
      <x:c r="F5" s="18"/>
    </x:row>
    <x:row r="6" spans="1:6" ht="36" customHeight="1">
      <x:c r="A6" s="18"/>
      <x:c r="B6" s="27"/>
      <x:c r="C6" s="139"/>
      <x:c r="D6" s="139"/>
      <x:c r="E6" s="34"/>
      <x:c r="F6" s="18"/>
    </x:row>
    <x:row r="7" spans="1:6" ht="36" customHeight="1">
      <x:c r="A7" s="82" t="s">
        <x:v>62</x:v>
      </x:c>
      <x:c r="B7" s="82"/>
      <x:c r="C7" s="82"/>
      <x:c r="D7" s="82"/>
      <x:c r="E7" s="82"/>
      <x:c r="F7" s="82"/>
    </x:row>
    <x:row r="8" spans="1:6" ht="36" customHeight="1">
      <x:c r="A8" s="83" t="s">
        <x:v>101</x:v>
      </x:c>
      <x:c r="B8" s="83"/>
      <x:c r="C8" s="16" t="s">
        <x:v>109</x:v>
      </x:c>
      <x:c r="D8" s="16" t="s">
        <x:v>75</x:v>
      </x:c>
      <x:c r="E8" s="16" t="s">
        <x:v>77</x:v>
      </x:c>
      <x:c r="F8" s="16" t="s">
        <x:v>71</x:v>
      </x:c>
    </x:row>
    <x:row r="9" spans="1:6" ht="36" customHeight="1">
      <x:c r="A9" s="83" t="s">
        <x:v>69</x:v>
      </x:c>
      <x:c r="B9" s="83"/>
      <x:c r="C9" s="86">
        <x:f>C11+C13+C15+C17+C20</x:f>
        <x:v>1208600</x:v>
      </x:c>
      <x:c r="D9" s="86"/>
      <x:c r="E9" s="86"/>
      <x:c r="F9" s="18"/>
    </x:row>
    <x:row r="10" spans="1:6" ht="36" customHeight="1">
      <x:c r="A10" s="131" t="s">
        <x:v>70</x:v>
      </x:c>
      <x:c r="B10" s="16">
        <x:v>1</x:v>
      </x:c>
      <x:c r="C10" s="20" t="s">
        <x:v>30</x:v>
      </x:c>
      <x:c r="D10" s="27">
        <x:v>46058</x:v>
      </x:c>
      <x:c r="E10" s="21">
        <x:v>1125000</x:v>
      </x:c>
      <x:c r="F10" s="18"/>
    </x:row>
    <x:row r="11" spans="1:6" ht="36" customHeight="1">
      <x:c r="A11" s="131"/>
      <x:c r="B11" s="16" t="s">
        <x:v>81</x:v>
      </x:c>
      <x:c r="C11" s="87">
        <x:f>SUM(E10:E10)</x:f>
        <x:v>1125000</x:v>
      </x:c>
      <x:c r="D11" s="87"/>
      <x:c r="E11" s="87"/>
      <x:c r="F11" s="18"/>
    </x:row>
    <x:row r="12" spans="1:6" ht="36" customHeight="1">
      <x:c r="A12" s="83" t="s">
        <x:v>82</x:v>
      </x:c>
      <x:c r="B12" s="16"/>
      <x:c r="C12" s="20"/>
      <x:c r="D12" s="22"/>
      <x:c r="E12" s="21"/>
      <x:c r="F12" s="18"/>
    </x:row>
    <x:row r="13" spans="1:6" ht="36" customHeight="1">
      <x:c r="A13" s="83"/>
      <x:c r="B13" s="16" t="s">
        <x:v>81</x:v>
      </x:c>
      <x:c r="C13" s="87">
        <x:f>SUM(E11:E12)</x:f>
        <x:v>0</x:v>
      </x:c>
      <x:c r="D13" s="87"/>
      <x:c r="E13" s="87"/>
      <x:c r="F13" s="18"/>
    </x:row>
    <x:row r="14" spans="1:6" ht="36" customHeight="1">
      <x:c r="A14" s="83" t="s">
        <x:v>108</x:v>
      </x:c>
      <x:c r="B14" s="16"/>
      <x:c r="C14" s="20"/>
      <x:c r="D14" s="20"/>
      <x:c r="E14" s="23"/>
      <x:c r="F14" s="18"/>
    </x:row>
    <x:row r="15" spans="1:6" ht="36" customHeight="1">
      <x:c r="A15" s="83"/>
      <x:c r="B15" s="16" t="s">
        <x:v>81</x:v>
      </x:c>
      <x:c r="C15" s="87">
        <x:f>SUM(E13:E14)</x:f>
        <x:v>0</x:v>
      </x:c>
      <x:c r="D15" s="87"/>
      <x:c r="E15" s="87"/>
      <x:c r="F15" s="18"/>
    </x:row>
    <x:row r="16" spans="1:6" ht="36" customHeight="1">
      <x:c r="A16" s="83" t="s">
        <x:v>105</x:v>
      </x:c>
      <x:c r="B16" s="16"/>
      <x:c r="C16" s="20"/>
      <x:c r="D16" s="22"/>
      <x:c r="E16" s="21"/>
      <x:c r="F16" s="18"/>
    </x:row>
    <x:row r="17" spans="1:6" ht="36" customHeight="1">
      <x:c r="A17" s="83"/>
      <x:c r="B17" s="16" t="s">
        <x:v>81</x:v>
      </x:c>
      <x:c r="C17" s="87">
        <x:f>SUM(E16:E16)</x:f>
        <x:v>0</x:v>
      </x:c>
      <x:c r="D17" s="87"/>
      <x:c r="E17" s="87"/>
      <x:c r="F17" s="18"/>
    </x:row>
    <x:row r="18" spans="1:6" ht="36" customHeight="1">
      <x:c r="A18" s="131" t="s">
        <x:v>97</x:v>
      </x:c>
      <x:c r="B18" s="16">
        <x:v>1</x:v>
      </x:c>
      <x:c r="C18" s="62" t="s">
        <x:v>83</x:v>
      </x:c>
      <x:c r="D18" s="63">
        <x:v>46045</x:v>
      </x:c>
      <x:c r="E18" s="64">
        <x:v>76000</x:v>
      </x:c>
      <x:c r="F18" s="65"/>
    </x:row>
    <x:row r="19" spans="1:6" ht="36" customHeight="1">
      <x:c r="A19" s="131"/>
      <x:c r="B19" s="16">
        <x:v>2</x:v>
      </x:c>
      <x:c r="C19" s="62" t="s">
        <x:v>92</x:v>
      </x:c>
      <x:c r="D19" s="63">
        <x:v>46051</x:v>
      </x:c>
      <x:c r="E19" s="64">
        <x:v>7600</x:v>
      </x:c>
      <x:c r="F19" s="65"/>
    </x:row>
    <x:row r="20" spans="1:6" ht="36" customHeight="1">
      <x:c r="A20" s="131"/>
      <x:c r="B20" s="16" t="s">
        <x:v>81</x:v>
      </x:c>
      <x:c r="C20" s="97">
        <x:f>SUM(E18:E19)</x:f>
        <x:v>83600</x:v>
      </x:c>
      <x:c r="D20" s="97"/>
      <x:c r="E20" s="97"/>
      <x:c r="F20" s="18"/>
    </x:row>
    <x:row r="21" spans="5:5" ht="36" customHeight="1">
      <x:c r="E21" s="3"/>
    </x:row>
    <x:row r="22" spans="5:5" ht="36" customHeight="1">
      <x:c r="E22" s="3"/>
    </x:row>
    <x:row r="23" ht="36" customHeight="1"/>
    <x:row r="44" spans="22:22">
      <x:c r="V44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1"/>
    <x:mergeCell ref="C11:E11"/>
    <x:mergeCell ref="A12:A13"/>
    <x:mergeCell ref="C13:E13"/>
    <x:mergeCell ref="A14:A15"/>
    <x:mergeCell ref="C15:E15"/>
    <x:mergeCell ref="A16:A17"/>
    <x:mergeCell ref="C17:E17"/>
    <x:mergeCell ref="A18:A20"/>
    <x:mergeCell ref="C20:E20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92d050"/>
    <x:pageSetUpPr autoPageBreaks="1" fitToPage="1"/>
  </x:sheetPr>
  <x:dimension ref="A1:V41"/>
  <x:sheetViews>
    <x:sheetView view="pageBreakPreview" topLeftCell="A1" zoomScale="85" zoomScaleNormal="85" zoomScaleSheetLayoutView="85" workbookViewId="0">
      <x:selection activeCell="A2" activeCellId="0" sqref="A2:F20"/>
    </x:sheetView>
  </x:sheetViews>
  <x:sheetFormatPr defaultColWidth="9" defaultRowHeight="16.39999999999999857891"/>
  <x:cols>
    <x:col min="1" max="1" width="11.875" style="2" customWidth="1"/>
    <x:col min="2" max="2" width="14.75" style="2" customWidth="1"/>
    <x:col min="3" max="3" width="55.625" style="2" customWidth="1"/>
    <x:col min="4" max="4" width="13.25" style="2" customWidth="1"/>
    <x:col min="5" max="5" width="18" style="4" customWidth="1"/>
    <x:col min="6" max="6" width="13.875" style="2" customWidth="1"/>
    <x:col min="7" max="16384" width="9" style="1"/>
  </x:cols>
  <x:sheetData>
    <x:row r="1" spans="1:6" customFormat="1" ht="45" customHeight="1">
      <x:c r="A1" s="132" t="s">
        <x:v>90</x:v>
      </x:c>
      <x:c r="B1" s="133"/>
      <x:c r="C1" s="133"/>
      <x:c r="D1" s="133"/>
      <x:c r="E1" s="133"/>
      <x:c r="F1" s="134"/>
    </x:row>
    <x:row r="2" spans="1:6" ht="36" customHeight="1">
      <x:c r="A2" s="16" t="s">
        <x:v>111</x:v>
      </x:c>
      <x:c r="B2" s="135" t="s">
        <x:v>9</x:v>
      </x:c>
      <x:c r="C2" s="135"/>
      <x:c r="D2" s="16" t="s">
        <x:v>73</x:v>
      </x:c>
      <x:c r="E2" s="135" t="s">
        <x:v>80</x:v>
      </x:c>
      <x:c r="F2" s="135"/>
    </x:row>
    <x:row r="3" spans="1:6" ht="36" customHeight="1">
      <x:c r="A3" s="82" t="s">
        <x:v>3</x:v>
      </x:c>
      <x:c r="B3" s="82"/>
      <x:c r="C3" s="82"/>
      <x:c r="D3" s="82"/>
      <x:c r="E3" s="82"/>
      <x:c r="F3" s="17"/>
    </x:row>
    <x:row r="4" spans="1:6" ht="36" customHeight="1">
      <x:c r="A4" s="16" t="s">
        <x:v>74</x:v>
      </x:c>
      <x:c r="B4" s="16" t="s">
        <x:v>75</x:v>
      </x:c>
      <x:c r="C4" s="83" t="s">
        <x:v>11</x:v>
      </x:c>
      <x:c r="D4" s="83"/>
      <x:c r="E4" s="16" t="s">
        <x:v>77</x:v>
      </x:c>
      <x:c r="F4" s="16" t="s">
        <x:v>71</x:v>
      </x:c>
    </x:row>
    <x:row r="5" spans="1:6" ht="36" customHeight="1">
      <x:c r="A5" s="83" t="s">
        <x:v>69</x:v>
      </x:c>
      <x:c r="B5" s="83"/>
      <x:c r="C5" s="81"/>
      <x:c r="D5" s="81"/>
      <x:c r="E5" s="34">
        <x:f>SUM(E6:E6)</x:f>
        <x:v>0</x:v>
      </x:c>
      <x:c r="F5" s="18"/>
    </x:row>
    <x:row r="6" spans="1:6" ht="36" customHeight="1">
      <x:c r="A6" s="18"/>
      <x:c r="B6" s="27"/>
      <x:c r="C6" s="139"/>
      <x:c r="D6" s="139"/>
      <x:c r="E6" s="34"/>
      <x:c r="F6" s="18"/>
    </x:row>
    <x:row r="7" spans="1:6" ht="36" customHeight="1">
      <x:c r="A7" s="82" t="s">
        <x:v>62</x:v>
      </x:c>
      <x:c r="B7" s="82"/>
      <x:c r="C7" s="82"/>
      <x:c r="D7" s="82"/>
      <x:c r="E7" s="82"/>
      <x:c r="F7" s="82"/>
    </x:row>
    <x:row r="8" spans="1:6" ht="36" customHeight="1">
      <x:c r="A8" s="83" t="s">
        <x:v>101</x:v>
      </x:c>
      <x:c r="B8" s="83"/>
      <x:c r="C8" s="16" t="s">
        <x:v>109</x:v>
      </x:c>
      <x:c r="D8" s="16" t="s">
        <x:v>75</x:v>
      </x:c>
      <x:c r="E8" s="16" t="s">
        <x:v>77</x:v>
      </x:c>
      <x:c r="F8" s="16" t="s">
        <x:v>71</x:v>
      </x:c>
    </x:row>
    <x:row r="9" spans="1:6" ht="36" customHeight="1">
      <x:c r="A9" s="83" t="s">
        <x:v>69</x:v>
      </x:c>
      <x:c r="B9" s="83"/>
      <x:c r="C9" s="86">
        <x:f>C11+C13+C15+C17+C20</x:f>
        <x:v>2658920</x:v>
      </x:c>
      <x:c r="D9" s="86"/>
      <x:c r="E9" s="86"/>
      <x:c r="F9" s="18"/>
    </x:row>
    <x:row r="10" spans="1:6" ht="36" customHeight="1">
      <x:c r="A10" s="131" t="s">
        <x:v>70</x:v>
      </x:c>
      <x:c r="B10" s="16">
        <x:v>1</x:v>
      </x:c>
      <x:c r="C10" s="18" t="s">
        <x:v>36</x:v>
      </x:c>
      <x:c r="D10" s="27">
        <x:v>46058</x:v>
      </x:c>
      <x:c r="E10" s="79">
        <x:v>2475000</x:v>
      </x:c>
      <x:c r="F10" s="18"/>
    </x:row>
    <x:row r="11" spans="1:6" ht="36" customHeight="1">
      <x:c r="A11" s="131"/>
      <x:c r="B11" s="16" t="s">
        <x:v>81</x:v>
      </x:c>
      <x:c r="C11" s="87">
        <x:f>SUM(E10:E10)</x:f>
        <x:v>2475000</x:v>
      </x:c>
      <x:c r="D11" s="87"/>
      <x:c r="E11" s="87"/>
      <x:c r="F11" s="18"/>
    </x:row>
    <x:row r="12" spans="1:6" ht="36" customHeight="1">
      <x:c r="A12" s="83" t="s">
        <x:v>82</x:v>
      </x:c>
      <x:c r="B12" s="16"/>
      <x:c r="C12" s="20"/>
      <x:c r="D12" s="22"/>
      <x:c r="E12" s="21"/>
      <x:c r="F12" s="18"/>
    </x:row>
    <x:row r="13" spans="1:6" ht="36" customHeight="1">
      <x:c r="A13" s="83"/>
      <x:c r="B13" s="16" t="s">
        <x:v>81</x:v>
      </x:c>
      <x:c r="C13" s="93">
        <x:f>SUM(E12:E12)</x:f>
        <x:v>0</x:v>
      </x:c>
      <x:c r="D13" s="93"/>
      <x:c r="E13" s="93"/>
      <x:c r="F13" s="18"/>
    </x:row>
    <x:row r="14" spans="1:6" ht="36" customHeight="1">
      <x:c r="A14" s="83" t="s">
        <x:v>108</x:v>
      </x:c>
      <x:c r="B14" s="16"/>
      <x:c r="C14" s="20"/>
      <x:c r="D14" s="20"/>
      <x:c r="E14" s="23"/>
      <x:c r="F14" s="18"/>
    </x:row>
    <x:row r="15" spans="1:6" ht="36" customHeight="1">
      <x:c r="A15" s="83"/>
      <x:c r="B15" s="16" t="s">
        <x:v>81</x:v>
      </x:c>
      <x:c r="C15" s="136">
        <x:v>0</x:v>
      </x:c>
      <x:c r="D15" s="136"/>
      <x:c r="E15" s="136"/>
      <x:c r="F15" s="18"/>
    </x:row>
    <x:row r="16" spans="1:6" ht="36" customHeight="1">
      <x:c r="A16" s="83" t="s">
        <x:v>105</x:v>
      </x:c>
      <x:c r="B16" s="16"/>
      <x:c r="C16" s="20"/>
      <x:c r="D16" s="22"/>
      <x:c r="E16" s="21"/>
      <x:c r="F16" s="18"/>
    </x:row>
    <x:row r="17" spans="1:6" ht="36" customHeight="1">
      <x:c r="A17" s="83"/>
      <x:c r="B17" s="16" t="s">
        <x:v>81</x:v>
      </x:c>
      <x:c r="C17" s="93">
        <x:f>SUM(E16:E16)</x:f>
        <x:v>0</x:v>
      </x:c>
      <x:c r="D17" s="93"/>
      <x:c r="E17" s="93"/>
      <x:c r="F17" s="18"/>
    </x:row>
    <x:row r="18" spans="1:6" ht="36" customHeight="1">
      <x:c r="A18" s="131" t="s">
        <x:v>97</x:v>
      </x:c>
      <x:c r="B18" s="16">
        <x:v>1</x:v>
      </x:c>
      <x:c r="C18" s="48" t="s">
        <x:v>87</x:v>
      </x:c>
      <x:c r="D18" s="22">
        <x:v>46045</x:v>
      </x:c>
      <x:c r="E18" s="44">
        <x:v>167200</x:v>
      </x:c>
      <x:c r="F18" s="18"/>
    </x:row>
    <x:row r="19" spans="1:6" ht="36" customHeight="1">
      <x:c r="A19" s="131"/>
      <x:c r="B19" s="16">
        <x:v>2</x:v>
      </x:c>
      <x:c r="C19" s="48" t="s">
        <x:v>96</x:v>
      </x:c>
      <x:c r="D19" s="22">
        <x:v>46051</x:v>
      </x:c>
      <x:c r="E19" s="44">
        <x:v>16720</x:v>
      </x:c>
      <x:c r="F19" s="18"/>
    </x:row>
    <x:row r="20" spans="1:6" ht="45.75" customHeight="1">
      <x:c r="A20" s="131"/>
      <x:c r="B20" s="16" t="s">
        <x:v>81</x:v>
      </x:c>
      <x:c r="C20" s="97">
        <x:f>SUM(E18:E19)</x:f>
        <x:v>183920</x:v>
      </x:c>
      <x:c r="D20" s="97"/>
      <x:c r="E20" s="97"/>
      <x:c r="F20" s="18"/>
    </x:row>
    <x:row r="41" spans="22:22">
      <x:c r="V41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1"/>
    <x:mergeCell ref="C11:E11"/>
    <x:mergeCell ref="A12:A13"/>
    <x:mergeCell ref="C13:E13"/>
    <x:mergeCell ref="A14:A15"/>
    <x:mergeCell ref="C15:E15"/>
    <x:mergeCell ref="A16:A17"/>
    <x:mergeCell ref="C17:E17"/>
    <x:mergeCell ref="A18:A20"/>
    <x:mergeCell ref="C20:E20"/>
  </x:mergeCells>
  <x:pageMargins left="0.70861113071441650391" right="0.70861113071441650391" top="0.74750000238418579102" bottom="0.74750000238418579102" header="0.31486111879348754883" footer="0.31486111879348754883"/>
  <x:pageSetup paperSize="9" scale="64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7030a0"/>
    <x:pageSetUpPr autoPageBreaks="1" fitToPage="1"/>
  </x:sheetPr>
  <x:dimension ref="A1:V45"/>
  <x:sheetViews>
    <x:sheetView view="pageBreakPreview" topLeftCell="A1" zoomScale="85" zoomScaleNormal="85" zoomScaleSheetLayoutView="85" workbookViewId="0">
      <x:selection activeCell="F20" activeCellId="0" sqref="A2:F20"/>
    </x:sheetView>
  </x:sheetViews>
  <x:sheetFormatPr defaultColWidth="9" defaultRowHeight="16.39999999999999857891"/>
  <x:cols>
    <x:col min="1" max="1" width="11.875" style="1" customWidth="1"/>
    <x:col min="2" max="2" width="14.75" style="1" customWidth="1"/>
    <x:col min="3" max="3" width="59.875" style="1" customWidth="1"/>
    <x:col min="4" max="4" width="13.25" style="1" customWidth="1"/>
    <x:col min="5" max="5" width="18" style="25" customWidth="1"/>
    <x:col min="6" max="6" width="13.875" style="1" customWidth="1"/>
    <x:col min="7" max="16384" width="9" style="1"/>
  </x:cols>
  <x:sheetData>
    <x:row r="1" spans="1:6" customFormat="1" ht="45" customHeight="1">
      <x:c r="A1" s="132" t="s">
        <x:v>95</x:v>
      </x:c>
      <x:c r="B1" s="133"/>
      <x:c r="C1" s="133"/>
      <x:c r="D1" s="133"/>
      <x:c r="E1" s="133"/>
      <x:c r="F1" s="134"/>
    </x:row>
    <x:row r="2" spans="1:6" ht="36" customHeight="1">
      <x:c r="A2" s="16" t="s">
        <x:v>111</x:v>
      </x:c>
      <x:c r="B2" s="135" t="s">
        <x:v>27</x:v>
      </x:c>
      <x:c r="C2" s="135"/>
      <x:c r="D2" s="16" t="s">
        <x:v>73</x:v>
      </x:c>
      <x:c r="E2" s="135" t="s">
        <x:v>79</x:v>
      </x:c>
      <x:c r="F2" s="135"/>
    </x:row>
    <x:row r="3" spans="1:6" ht="36" customHeight="1">
      <x:c r="A3" s="82" t="s">
        <x:v>3</x:v>
      </x:c>
      <x:c r="B3" s="82"/>
      <x:c r="C3" s="82"/>
      <x:c r="D3" s="82"/>
      <x:c r="E3" s="82"/>
      <x:c r="F3" s="17"/>
    </x:row>
    <x:row r="4" spans="1:6" ht="36" customHeight="1">
      <x:c r="A4" s="16" t="s">
        <x:v>74</x:v>
      </x:c>
      <x:c r="B4" s="16" t="s">
        <x:v>75</x:v>
      </x:c>
      <x:c r="C4" s="83" t="s">
        <x:v>11</x:v>
      </x:c>
      <x:c r="D4" s="83"/>
      <x:c r="E4" s="16" t="s">
        <x:v>77</x:v>
      </x:c>
      <x:c r="F4" s="16" t="s">
        <x:v>71</x:v>
      </x:c>
    </x:row>
    <x:row r="5" spans="1:6" ht="36" customHeight="1">
      <x:c r="A5" s="83" t="s">
        <x:v>69</x:v>
      </x:c>
      <x:c r="B5" s="83"/>
      <x:c r="C5" s="140"/>
      <x:c r="D5" s="140"/>
      <x:c r="E5" s="34">
        <x:f>SUM(E6:E6)</x:f>
        <x:v>0</x:v>
      </x:c>
      <x:c r="F5" s="18"/>
    </x:row>
    <x:row r="6" spans="1:6" ht="36" customHeight="1">
      <x:c r="A6" s="17"/>
      <x:c r="B6" s="27"/>
      <x:c r="C6" s="139"/>
      <x:c r="D6" s="139"/>
      <x:c r="E6" s="19"/>
      <x:c r="F6" s="18"/>
    </x:row>
    <x:row r="7" spans="1:6" ht="36" customHeight="1">
      <x:c r="A7" s="82" t="s">
        <x:v>62</x:v>
      </x:c>
      <x:c r="B7" s="82"/>
      <x:c r="C7" s="82"/>
      <x:c r="D7" s="82"/>
      <x:c r="E7" s="82"/>
      <x:c r="F7" s="82"/>
    </x:row>
    <x:row r="8" spans="1:6" ht="36" customHeight="1">
      <x:c r="A8" s="83" t="s">
        <x:v>101</x:v>
      </x:c>
      <x:c r="B8" s="83"/>
      <x:c r="C8" s="16" t="s">
        <x:v>109</x:v>
      </x:c>
      <x:c r="D8" s="16" t="s">
        <x:v>75</x:v>
      </x:c>
      <x:c r="E8" s="16" t="s">
        <x:v>77</x:v>
      </x:c>
      <x:c r="F8" s="16" t="s">
        <x:v>71</x:v>
      </x:c>
    </x:row>
    <x:row r="9" spans="1:6" ht="36" customHeight="1">
      <x:c r="A9" s="83" t="s">
        <x:v>69</x:v>
      </x:c>
      <x:c r="B9" s="83"/>
      <x:c r="C9" s="86">
        <x:f>C11+C13+C15+C17+C20</x:f>
        <x:v>3013140</x:v>
      </x:c>
      <x:c r="D9" s="86"/>
      <x:c r="E9" s="86"/>
      <x:c r="F9" s="18"/>
    </x:row>
    <x:row r="10" spans="1:6" ht="36" customHeight="1">
      <x:c r="A10" s="131" t="s">
        <x:v>70</x:v>
      </x:c>
      <x:c r="B10" s="16">
        <x:v>1</x:v>
      </x:c>
      <x:c r="C10" s="18" t="s">
        <x:v>51</x:v>
      </x:c>
      <x:c r="D10" s="27">
        <x:v>46058</x:v>
      </x:c>
      <x:c r="E10" s="21">
        <x:v>2812500</x:v>
      </x:c>
      <x:c r="F10" s="18"/>
    </x:row>
    <x:row r="11" spans="1:6" ht="36" customHeight="1">
      <x:c r="A11" s="131"/>
      <x:c r="B11" s="16" t="s">
        <x:v>81</x:v>
      </x:c>
      <x:c r="C11" s="87">
        <x:f>SUM(E10:E10)</x:f>
        <x:v>2812500</x:v>
      </x:c>
      <x:c r="D11" s="87"/>
      <x:c r="E11" s="87"/>
      <x:c r="F11" s="18"/>
    </x:row>
    <x:row r="12" spans="1:6" ht="36" customHeight="1">
      <x:c r="A12" s="83" t="s">
        <x:v>82</x:v>
      </x:c>
      <x:c r="B12" s="16"/>
      <x:c r="C12" s="20"/>
      <x:c r="D12" s="22"/>
      <x:c r="E12" s="21"/>
      <x:c r="F12" s="18"/>
    </x:row>
    <x:row r="13" spans="1:6" ht="36" customHeight="1">
      <x:c r="A13" s="83"/>
      <x:c r="B13" s="16" t="s">
        <x:v>81</x:v>
      </x:c>
      <x:c r="C13" s="93">
        <x:f>SUM(E12:E12)</x:f>
        <x:v>0</x:v>
      </x:c>
      <x:c r="D13" s="93"/>
      <x:c r="E13" s="93"/>
      <x:c r="F13" s="18"/>
    </x:row>
    <x:row r="14" spans="1:6" ht="36" customHeight="1">
      <x:c r="A14" s="83" t="s">
        <x:v>108</x:v>
      </x:c>
      <x:c r="B14" s="16"/>
      <x:c r="C14" s="20"/>
      <x:c r="D14" s="20"/>
      <x:c r="E14" s="23"/>
      <x:c r="F14" s="18"/>
    </x:row>
    <x:row r="15" spans="1:6" ht="36" customHeight="1">
      <x:c r="A15" s="83"/>
      <x:c r="B15" s="16" t="s">
        <x:v>81</x:v>
      </x:c>
      <x:c r="C15" s="136">
        <x:v>0</x:v>
      </x:c>
      <x:c r="D15" s="136"/>
      <x:c r="E15" s="136"/>
      <x:c r="F15" s="18"/>
    </x:row>
    <x:row r="16" spans="1:6" ht="36" customHeight="1">
      <x:c r="A16" s="83" t="s">
        <x:v>105</x:v>
      </x:c>
      <x:c r="B16" s="16"/>
      <x:c r="C16" s="20"/>
      <x:c r="D16" s="22"/>
      <x:c r="E16" s="21"/>
      <x:c r="F16" s="18"/>
    </x:row>
    <x:row r="17" spans="1:6" ht="36" customHeight="1">
      <x:c r="A17" s="83"/>
      <x:c r="B17" s="16" t="s">
        <x:v>81</x:v>
      </x:c>
      <x:c r="C17" s="93">
        <x:f>SUM(E16:E16)</x:f>
        <x:v>0</x:v>
      </x:c>
      <x:c r="D17" s="93"/>
      <x:c r="E17" s="93"/>
      <x:c r="F17" s="18"/>
    </x:row>
    <x:row r="18" spans="1:6" ht="36" customHeight="1">
      <x:c r="A18" s="131" t="s">
        <x:v>97</x:v>
      </x:c>
      <x:c r="B18" s="16">
        <x:v>1</x:v>
      </x:c>
      <x:c r="C18" s="62" t="s">
        <x:v>89</x:v>
      </x:c>
      <x:c r="D18" s="63">
        <x:v>46045</x:v>
      </x:c>
      <x:c r="E18" s="64">
        <x:v>182400</x:v>
      </x:c>
      <x:c r="F18" s="18"/>
    </x:row>
    <x:row r="19" spans="1:6" ht="36" customHeight="1">
      <x:c r="A19" s="131"/>
      <x:c r="B19" s="16">
        <x:v>2</x:v>
      </x:c>
      <x:c r="C19" s="62" t="s">
        <x:v>96</x:v>
      </x:c>
      <x:c r="D19" s="63">
        <x:v>46051</x:v>
      </x:c>
      <x:c r="E19" s="64">
        <x:v>18240</x:v>
      </x:c>
      <x:c r="F19" s="18"/>
    </x:row>
    <x:row r="20" spans="1:6" ht="36" customHeight="1">
      <x:c r="A20" s="131"/>
      <x:c r="B20" s="16" t="s">
        <x:v>81</x:v>
      </x:c>
      <x:c r="C20" s="97">
        <x:f>SUM(E18:E19)</x:f>
        <x:v>200640</x:v>
      </x:c>
      <x:c r="D20" s="97"/>
      <x:c r="E20" s="97"/>
      <x:c r="F20" s="18"/>
    </x:row>
    <x:row r="21" spans="5:5">
      <x:c r="E21" s="24"/>
    </x:row>
    <x:row r="22" spans="5:5">
      <x:c r="E22" s="24"/>
    </x:row>
    <x:row r="45" spans="22:22">
      <x:c r="V45" s="2"/>
    </x:row>
  </x:sheetData>
  <x:mergeCells count="22">
    <x:mergeCell ref="A1:F1"/>
    <x:mergeCell ref="B2:C2"/>
    <x:mergeCell ref="E2:F2"/>
    <x:mergeCell ref="A3:E3"/>
    <x:mergeCell ref="C4:D4"/>
    <x:mergeCell ref="A5:B5"/>
    <x:mergeCell ref="C5:D5"/>
    <x:mergeCell ref="C6:D6"/>
    <x:mergeCell ref="A7:F7"/>
    <x:mergeCell ref="A8:B8"/>
    <x:mergeCell ref="A9:B9"/>
    <x:mergeCell ref="C9:E9"/>
    <x:mergeCell ref="A10:A11"/>
    <x:mergeCell ref="C11:E11"/>
    <x:mergeCell ref="A12:A13"/>
    <x:mergeCell ref="C13:E13"/>
    <x:mergeCell ref="A14:A15"/>
    <x:mergeCell ref="C15:E15"/>
    <x:mergeCell ref="A16:A17"/>
    <x:mergeCell ref="C17:E17"/>
    <x:mergeCell ref="A18:A20"/>
    <x:mergeCell ref="C20:E20"/>
  </x:mergeCells>
  <x:pageMargins left="0.70861113071441650391" right="0.70861113071441650391" top="0.74750000238418579102" bottom="0.74750000238418579102" header="0.31486111879348754883" footer="0.31486111879348754883"/>
  <x:pageSetup paperSize="9" scale="62" firstPageNumber="1" fitToWidth="1" fitToHeight="0" orientation="portrait" usePrinterDefaults="1" blackAndWhite="0" draft="0" useFirstPageNumber="0" horizontalDpi="4294967293" verticalDpi="4294967293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행주농가</vt:lpstr>
      <vt:lpstr>할머니와 재봉틀</vt:lpstr>
      <vt:lpstr>병원도우미</vt:lpstr>
      <vt:lpstr>학교급식도우미</vt:lpstr>
      <vt:lpstr>배움터지킴이</vt:lpstr>
      <vt:lpstr>학교환경관리지원</vt:lpstr>
      <vt:lpstr>공립유치원도우미</vt:lpstr>
    </vt:vector>
  </ep:TitlesOfParts>
  <ep:TotalTime>102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고양시니어</cp:lastModifiedBy>
  <cp:revision>16</cp:revision>
  <cp:lastPrinted>2026-02-06T07:47:32.198</cp:lastPrinted>
  <dcterms:created xsi:type="dcterms:W3CDTF">2013-04-19T01:27:08.000</dcterms:created>
  <dcterms:modified xsi:type="dcterms:W3CDTF">2026-02-06T07:47:36.491</dcterms:modified>
  <cp:version>1300.0100.01</cp:version>
</cp:coreProperties>
</file>