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"/>
    </mc:Choice>
  </mc:AlternateContent>
  <xr:revisionPtr revIDLastSave="0" documentId="8_{D3FE268D-858D-4D03-AD89-C1BD2AFBBE27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할머니와 재봉틀" sheetId="2" r:id="rId1"/>
    <sheet name="행주농가" sheetId="1" r:id="rId2"/>
    <sheet name="공립유치원도우미" sheetId="7" r:id="rId3"/>
    <sheet name="배움터지킴이" sheetId="5" r:id="rId4"/>
    <sheet name="학교환경관리지원" sheetId="3" r:id="rId5"/>
    <sheet name="학교급식도우미" sheetId="6" r:id="rId6"/>
    <sheet name="병원도우미" sheetId="4" r:id="rId7"/>
  </sheets>
  <definedNames>
    <definedName name="_xlnm.Print_Area" localSheetId="2">공립유치원도우미!$A$1:$F$20</definedName>
    <definedName name="_xlnm.Print_Area" localSheetId="3">배움터지킴이!$A$1:$F$20</definedName>
    <definedName name="_xlnm.Print_Area" localSheetId="5">학교급식도우미!$A$1:$F$22</definedName>
    <definedName name="_xlnm.Print_Area" localSheetId="4">학교환경관리지원!$A$1:$F$21</definedName>
    <definedName name="_xlnm.Print_Area" localSheetId="0">'할머니와 재봉틀'!$A$1:$F$74</definedName>
    <definedName name="_xlnm.Print_Area" localSheetId="1">행주농가!$A$1:$F$114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7" l="1"/>
  <c r="C18" i="7"/>
  <c r="C14" i="7"/>
  <c r="C12" i="7"/>
  <c r="C9" i="7" s="1"/>
  <c r="C5" i="7"/>
  <c r="C22" i="6"/>
  <c r="C20" i="6"/>
  <c r="C16" i="6"/>
  <c r="C14" i="6"/>
  <c r="C9" i="6" s="1"/>
  <c r="E5" i="6"/>
  <c r="C20" i="5"/>
  <c r="C18" i="5"/>
  <c r="C14" i="5"/>
  <c r="C12" i="5"/>
  <c r="C9" i="5" s="1"/>
  <c r="C5" i="5"/>
  <c r="C25" i="4"/>
  <c r="C16" i="4"/>
  <c r="C14" i="4"/>
  <c r="C10" i="4"/>
  <c r="C5" i="4"/>
  <c r="E5" i="3"/>
  <c r="C12" i="3"/>
  <c r="C9" i="3" s="1"/>
  <c r="C14" i="3"/>
  <c r="C18" i="3"/>
  <c r="C21" i="3"/>
  <c r="C74" i="2"/>
  <c r="C46" i="2"/>
  <c r="C42" i="2"/>
  <c r="C33" i="2"/>
  <c r="C31" i="2" s="1"/>
  <c r="E5" i="2"/>
  <c r="C114" i="1" l="1"/>
  <c r="C67" i="1"/>
  <c r="C71" i="1"/>
  <c r="C64" i="1"/>
  <c r="E5" i="1"/>
  <c r="C61" i="1" l="1"/>
</calcChain>
</file>

<file path=xl/sharedStrings.xml><?xml version="1.0" encoding="utf-8"?>
<sst xmlns="http://schemas.openxmlformats.org/spreadsheetml/2006/main" count="403" uniqueCount="133">
  <si>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</si>
  <si>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</si>
  <si>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</si>
  <si>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</si>
  <si>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</si>
  <si>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</si>
  <si>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</si>
  <si>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</si>
  <si>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</si>
  <si>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</si>
  <si>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</si>
  <si>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</si>
  <si>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</si>
  <si>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</si>
  <si>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</si>
  <si>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</si>
  <si>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</si>
  <si>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</si>
  <si>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</si>
  <si>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</si>
  <si>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</si>
  <si>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</si>
  <si>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</si>
  <si>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행주농가 노인생산품 배송비 지급</t>
  </si>
  <si>
    <t>기타운영비</t>
    <phoneticPr fontId="1" type="noConversion"/>
  </si>
  <si>
    <t>행주농가 수익금 입금</t>
  </si>
  <si>
    <t>행주농가 현금수익금 입금</t>
  </si>
  <si>
    <t>행주농가 사업단 6월 사업추진현황 정보공개 (6월 30일 기준)</t>
    <phoneticPr fontId="1" type="noConversion"/>
  </si>
  <si>
    <t>행주농가 예금이자수입 입금</t>
  </si>
  <si>
    <t>행주농가 운영물품(갈색원형병 외1건) 구입비 지급</t>
    <phoneticPr fontId="1" type="noConversion"/>
  </si>
  <si>
    <t>행주농가 5월 사회보험료 납부</t>
  </si>
  <si>
    <t>행주농가 하나로 escm사용료 5월분 지급</t>
  </si>
  <si>
    <t>행주농가 운영물품(uv살균램프) 구입비 지급</t>
  </si>
  <si>
    <t>행주농가 킨텍스 야시장 행사 진열 용품 구입비 지급</t>
  </si>
  <si>
    <t>사업장 2024년도 6월고지(5월사용분) 전기요금 납부</t>
  </si>
  <si>
    <t>행주농가 6월고지 자판기 이용료 지급</t>
  </si>
  <si>
    <t>행주농가 6월고지 자판기이용료 지급</t>
  </si>
  <si>
    <t>행주농가 6월고지 카드단말기 이용료 지급</t>
  </si>
  <si>
    <t>행주농가  2층 화장실 해충 퇴치용 포춘기 구입비 지급</t>
  </si>
  <si>
    <t>행주농가 건조기 수리비 지급</t>
  </si>
  <si>
    <t>행주농가 6월고지 이동식 단말기 이용료 지급</t>
  </si>
  <si>
    <t>행주농가 벌레 퇴치용품(에프킬라) 구입비 지급</t>
  </si>
  <si>
    <t>행주농가 벌레 퇴치용품(압축분무기) 구입비 지급</t>
  </si>
  <si>
    <t>행주농가 6월고지 인터넷 전화요금지급</t>
  </si>
  <si>
    <t>사업장 6월 무인경비시스템 이용료 지급</t>
  </si>
  <si>
    <t>행주농가 6월고지 공기청정기 이용료 지급</t>
  </si>
  <si>
    <t>행주농가 농협로컬푸드 타행이체수수료 지급</t>
  </si>
  <si>
    <t>할머니와재봉틀 6월 사업추진현황 정보공개 (6월 30일 기준)</t>
    <phoneticPr fontId="8" type="noConversion"/>
  </si>
  <si>
    <t>할머니와재봉틀</t>
  </si>
  <si>
    <t>강연주</t>
  </si>
  <si>
    <t>할머니와재봉틀 카드수익금(개인고객) 입금</t>
  </si>
  <si>
    <t xml:space="preserve"> </t>
    <phoneticPr fontId="8" type="noConversion"/>
  </si>
  <si>
    <t>할머니와재봉틀 수익금(개인고객) 입금</t>
  </si>
  <si>
    <t>할머니와재봉틀 카드수익금(자판기판매) 입금</t>
  </si>
  <si>
    <t>할머니와재봉틀 카드수익금(개인고객) 입금</t>
    <phoneticPr fontId="8" type="noConversion"/>
  </si>
  <si>
    <t>할머니와재봉틀 수익금(고양시니어클럽) 입금</t>
    <phoneticPr fontId="8" type="noConversion"/>
  </si>
  <si>
    <t>할머니와재봉틀 수익금(개인고객) 입금</t>
    <phoneticPr fontId="8" type="noConversion"/>
  </si>
  <si>
    <t>할머니와재봉틀 카드수익금(자판기판매) 입금</t>
    <phoneticPr fontId="8" type="noConversion"/>
  </si>
  <si>
    <t>할머니와재봉틀 현금수익금(킨텍스행사) 입금</t>
    <phoneticPr fontId="8" type="noConversion"/>
  </si>
  <si>
    <t>할머니와재봉틀 카드수익금(킨텍스행사) 입금</t>
    <phoneticPr fontId="8" type="noConversion"/>
  </si>
  <si>
    <t>할머니와재봉틀 수익금(대가들이사는마을) 입금</t>
    <phoneticPr fontId="8" type="noConversion"/>
  </si>
  <si>
    <t>할머니와재봉틀 수익금(고양시청) 입금</t>
    <phoneticPr fontId="8" type="noConversion"/>
  </si>
  <si>
    <t>□ 지출(보조금+매출) 현황</t>
  </si>
  <si>
    <t>인건비</t>
  </si>
  <si>
    <t>할머니와 재봉틀 참여자 6월 수익금 인건비 지급</t>
    <phoneticPr fontId="8" type="noConversion"/>
  </si>
  <si>
    <t>재료비</t>
  </si>
  <si>
    <t>할머니와 재봉틀 라미네이트원단 구입비 부가세 지급</t>
  </si>
  <si>
    <t>할머니와 재봉틀 캔버스 원단 구입비 지급</t>
  </si>
  <si>
    <t>할머니와재봉틀 조끼원단,모자 구입 및 인쇄 진행비 지급</t>
  </si>
  <si>
    <t>할머니와 재봉틀 운영물품(니트가방) 구입비 지급</t>
  </si>
  <si>
    <t>할머니와재봉틀 조끼원단구입 및 인쇄 진행비 지급</t>
  </si>
  <si>
    <t>할머니와재봉틀 방수원단 구입비 지급</t>
  </si>
  <si>
    <t>장비구입비</t>
  </si>
  <si>
    <t>기타운영비</t>
  </si>
  <si>
    <t>할머니와재봉틀 카드수수료 지급</t>
  </si>
  <si>
    <t>할머니와재봉틀 물품 발송으로 인한 택배비 지급</t>
    <phoneticPr fontId="8" type="noConversion"/>
  </si>
  <si>
    <t>할머니와재봉틀 사업단 참여자 5월 사회보험료 납부</t>
    <phoneticPr fontId="8" type="noConversion"/>
  </si>
  <si>
    <t>할머니와재봉틀사업단 행사 운영물품(캠핑 미니어처)구입비 지급</t>
  </si>
  <si>
    <t>할머니와재봉틀사업단 동대문종합시장 방문에 따른 주차비 지급</t>
  </si>
  <si>
    <t>할머니와재봉틀다복꾸러미 패키지 구성용 국산들기름 구입비 지급</t>
  </si>
  <si>
    <t>할머니와재봉틀 6월고지 자판기 이용료 지급</t>
  </si>
  <si>
    <t>할머니와재봉틀 6월고지 카드단말기 이용료 지급</t>
  </si>
  <si>
    <t>할머니와재봉틀 사업장 환경개선을 위한 앵글 제작비 지급</t>
  </si>
  <si>
    <t>학교환경관리지원 하계조끼 및 팔토시 구입비 지급</t>
    <phoneticPr fontId="1" type="noConversion"/>
  </si>
  <si>
    <t>학교환경관리지원 사업단 5월 사회보험료 납부</t>
    <phoneticPr fontId="1" type="noConversion"/>
  </si>
  <si>
    <t>학교환경관리지원 사업단 참여자 6월 수익금 인건비 지급</t>
    <phoneticPr fontId="1" type="noConversion"/>
  </si>
  <si>
    <t>학교환경관리지원 사업단 참여자 6월 보조금 인건비 지급</t>
    <phoneticPr fontId="1" type="noConversion"/>
  </si>
  <si>
    <t>학교환경관리지사업 예금이자수입 입금</t>
    <phoneticPr fontId="1" type="noConversion"/>
  </si>
  <si>
    <t>2024.06.15.</t>
    <phoneticPr fontId="1" type="noConversion"/>
  </si>
  <si>
    <t>수입항목(매출처)</t>
    <phoneticPr fontId="1" type="noConversion"/>
  </si>
  <si>
    <t>허재정</t>
    <phoneticPr fontId="1" type="noConversion"/>
  </si>
  <si>
    <t>학교환경관리지원</t>
  </si>
  <si>
    <t>학교환경관리지원사업단 6월 사업추진현황 정보공개 (6월 30일 기준)</t>
    <phoneticPr fontId="1" type="noConversion"/>
  </si>
  <si>
    <t>병원도우미 사업단 6월 사업추진현황 정보공개 (6월 30일 기준)</t>
    <phoneticPr fontId="1" type="noConversion"/>
  </si>
  <si>
    <t>병원도우미</t>
    <phoneticPr fontId="1" type="noConversion"/>
  </si>
  <si>
    <t>병원도우미사업 예금이자수입 입금</t>
  </si>
  <si>
    <t>병원도우미사업 수익금  입금</t>
  </si>
  <si>
    <t>세부내역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</si>
  <si>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</si>
  <si>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</si>
  <si>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병원도우미 운영물품(A4용지) 구입비 지급</t>
  </si>
  <si>
    <t>병원도우미 5월 기관사회보험료 납부</t>
  </si>
  <si>
    <t>배움터지킴이</t>
    <phoneticPr fontId="1" type="noConversion"/>
  </si>
  <si>
    <t>이지영</t>
    <phoneticPr fontId="1" type="noConversion"/>
  </si>
  <si>
    <t>2024. 6. 15</t>
    <phoneticPr fontId="1" type="noConversion"/>
  </si>
  <si>
    <t>배움터지킴이사업 예금이자수입 입금</t>
    <phoneticPr fontId="1" type="noConversion"/>
  </si>
  <si>
    <t>배움터지킴이 사업단 참여자 6월 보조금 인건비 지급</t>
    <phoneticPr fontId="1" type="noConversion"/>
  </si>
  <si>
    <t>2024. 7. 5.</t>
    <phoneticPr fontId="1" type="noConversion"/>
  </si>
  <si>
    <t>배움터지킴이 사업단 참여자 6월 수익금 인건비 지급</t>
    <phoneticPr fontId="1" type="noConversion"/>
  </si>
  <si>
    <t>배움터지킴이 사업단 5월 사회보험료 납부</t>
    <phoneticPr fontId="1" type="noConversion"/>
  </si>
  <si>
    <t>2024. 6. 5.</t>
    <phoneticPr fontId="1" type="noConversion"/>
  </si>
  <si>
    <t>학교급식도우미 사업단 6월 사업추진현황 정보공개 (6월 30일 기준)</t>
    <phoneticPr fontId="8" type="noConversion"/>
  </si>
  <si>
    <t>학교급식도우미</t>
  </si>
  <si>
    <t>허재정</t>
  </si>
  <si>
    <t>2024.06.15.</t>
    <phoneticPr fontId="8" type="noConversion"/>
  </si>
  <si>
    <t>학교급식도우미 예금이자수입 입금</t>
    <phoneticPr fontId="8" type="noConversion"/>
  </si>
  <si>
    <t>학교급식도우미 사업단 참여자 6월 보조금 인건비 지급</t>
    <phoneticPr fontId="8" type="noConversion"/>
  </si>
  <si>
    <t>학교급식도우미 사업단 참여자 6월 수익금 인건비 지급</t>
    <phoneticPr fontId="8" type="noConversion"/>
  </si>
  <si>
    <t>학교급식도우미 사업단 참여자 5월 미지급 유급휴일수당 지급</t>
    <phoneticPr fontId="8" type="noConversion"/>
  </si>
  <si>
    <t>학교급식도우미 참여자 5월 급여 추가 지급</t>
    <phoneticPr fontId="8" type="noConversion"/>
  </si>
  <si>
    <t>학교급식도우미 사업단 5월 사회보험료 납부</t>
    <phoneticPr fontId="8" type="noConversion"/>
  </si>
  <si>
    <t>공립유치원도우미</t>
    <phoneticPr fontId="1" type="noConversion"/>
  </si>
  <si>
    <t>공사립유치원사업 예금이자수입 입금</t>
    <phoneticPr fontId="1" type="noConversion"/>
  </si>
  <si>
    <t>공립유치원도우미 사업단 참여자 6월 보조금 인건비 지급</t>
    <phoneticPr fontId="1" type="noConversion"/>
  </si>
  <si>
    <t>공립유치원도우미 사업단 참여자 6월 수익금 인건비 지급</t>
    <phoneticPr fontId="1" type="noConversion"/>
  </si>
  <si>
    <t>공립유치원도우미 사업단 5월 사회보험료 납부</t>
    <phoneticPr fontId="1" type="noConversion"/>
  </si>
  <si>
    <t>공립유치원도우미 사업단 6월 사업추진현황 정보공개 (6월 30일 기준)</t>
    <phoneticPr fontId="1" type="noConversion"/>
  </si>
  <si>
    <t>배움터지킴이 사업단 6월 사업추진현황 정보공개 (6월 30일 기준)</t>
    <phoneticPr fontId="1" type="noConversion"/>
  </si>
  <si>
    <t>2024. 6. 13.</t>
    <phoneticPr fontId="1" type="noConversion"/>
  </si>
  <si>
    <t>2024. 7. 5.</t>
    <phoneticPr fontId="8" type="noConversion"/>
  </si>
  <si>
    <t>2024. 6. 13.</t>
    <phoneticPr fontId="8" type="noConversion"/>
  </si>
  <si>
    <t>2024. 6. 26.</t>
    <phoneticPr fontId="8" type="noConversion"/>
  </si>
  <si>
    <t>2024. 6. 5.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</si>
</sst>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#,##0_);[Red]\(#,##0\)"/>
    <numFmt numFmtId="177" formatCode="yyyy\.m\.d"/>
    <numFmt numFmtId="178" formatCode="yyyy/m/d"/>
    <numFmt numFmtId="179" formatCode="yyyy\.\ m\.\ d"/>
    <numFmt numFmtId="180" formatCode="yyyy\/m\/d"/>
    <numFmt numFmtId="181" formatCode="yyyy\.\ m\.\ dd\."/>
    <numFmt numFmtId="182" formatCode="yyyy\.\ m\.\ d\.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41" fontId="7" fillId="0" borderId="0">
      <alignment vertical="center"/>
    </xf>
  </cellStyleXfs>
  <cellXfs count="162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1" fontId="4" fillId="0" borderId="0" xfId="0" applyNumberFormat="1" applyFont="1" applyAlignment="1">
      <alignment horizontal="right" vertical="center"/>
    </xf>
    <xf numFmtId="0" fontId="7" fillId="0" borderId="0" xfId="2">
      <alignment vertical="center"/>
    </xf>
    <xf numFmtId="0" fontId="9" fillId="2" borderId="1" xfId="2" applyFont="1" applyFill="1" applyBorder="1" applyAlignment="1">
      <alignment horizontal="center" vertical="center" wrapText="1"/>
    </xf>
    <xf numFmtId="0" fontId="7" fillId="0" borderId="0" xfId="2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3" fontId="9" fillId="2" borderId="1" xfId="2" applyNumberFormat="1" applyFont="1" applyFill="1" applyBorder="1" applyAlignment="1">
      <alignment horizontal="right" vertical="center" wrapText="1"/>
    </xf>
    <xf numFmtId="177" fontId="9" fillId="0" borderId="1" xfId="2" applyNumberFormat="1" applyFont="1" applyBorder="1" applyAlignment="1">
      <alignment horizontal="center" vertical="center" wrapText="1"/>
    </xf>
    <xf numFmtId="3" fontId="9" fillId="0" borderId="7" xfId="3" applyNumberFormat="1" applyFont="1" applyBorder="1" applyAlignment="1">
      <alignment horizontal="right" vertical="center" wrapText="1"/>
    </xf>
    <xf numFmtId="0" fontId="9" fillId="0" borderId="1" xfId="2" applyFont="1" applyBorder="1" applyAlignment="1">
      <alignment horizontal="center" vertical="center" wrapText="1"/>
    </xf>
    <xf numFmtId="3" fontId="9" fillId="0" borderId="7" xfId="2" applyNumberFormat="1" applyFont="1" applyBorder="1" applyAlignment="1">
      <alignment horizontal="right" vertical="center" wrapText="1"/>
    </xf>
    <xf numFmtId="0" fontId="9" fillId="3" borderId="1" xfId="2" applyFont="1" applyFill="1" applyBorder="1" applyAlignment="1">
      <alignment horizontal="center" vertical="center" wrapText="1"/>
    </xf>
    <xf numFmtId="176" fontId="9" fillId="3" borderId="1" xfId="2" applyNumberFormat="1" applyFont="1" applyFill="1" applyBorder="1" applyAlignment="1">
      <alignment horizontal="right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3" borderId="1" xfId="2" applyFont="1" applyFill="1" applyBorder="1" applyAlignment="1">
      <alignment horizontal="right" vertical="center" wrapText="1"/>
    </xf>
    <xf numFmtId="14" fontId="9" fillId="3" borderId="1" xfId="2" applyNumberFormat="1" applyFont="1" applyFill="1" applyBorder="1" applyAlignment="1">
      <alignment horizontal="center" vertical="center" wrapText="1"/>
    </xf>
    <xf numFmtId="0" fontId="9" fillId="0" borderId="7" xfId="2" applyFont="1" applyBorder="1" applyAlignment="1">
      <alignment horizontal="right" vertical="center" wrapText="1"/>
    </xf>
    <xf numFmtId="41" fontId="7" fillId="0" borderId="0" xfId="2" applyNumberFormat="1" applyAlignment="1">
      <alignment horizontal="right" vertical="center"/>
    </xf>
    <xf numFmtId="0" fontId="7" fillId="0" borderId="0" xfId="2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9" fillId="4" borderId="1" xfId="0" applyNumberFormat="1" applyFont="1" applyFill="1" applyBorder="1" applyAlignment="1">
      <alignment horizontal="right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right" vertical="center" wrapText="1"/>
    </xf>
    <xf numFmtId="176" fontId="9" fillId="3" borderId="1" xfId="0" applyNumberFormat="1" applyFont="1" applyFill="1" applyBorder="1" applyAlignment="1">
      <alignment horizontal="right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righ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178" fontId="9" fillId="4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right" vertical="center" wrapText="1"/>
    </xf>
    <xf numFmtId="0" fontId="12" fillId="0" borderId="1" xfId="0" applyFont="1" applyBorder="1">
      <alignment vertical="center"/>
    </xf>
    <xf numFmtId="14" fontId="12" fillId="0" borderId="1" xfId="0" applyNumberFormat="1" applyFont="1" applyBorder="1">
      <alignment vertical="center"/>
    </xf>
    <xf numFmtId="41" fontId="12" fillId="0" borderId="1" xfId="1" applyFont="1" applyBorder="1" applyAlignment="1">
      <alignment horizontal="right" vertical="center"/>
    </xf>
    <xf numFmtId="14" fontId="9" fillId="0" borderId="7" xfId="0" applyNumberFormat="1" applyFont="1" applyBorder="1" applyAlignment="1">
      <alignment horizontal="center" vertical="center" wrapText="1"/>
    </xf>
    <xf numFmtId="41" fontId="9" fillId="0" borderId="7" xfId="1" applyFont="1" applyBorder="1" applyAlignment="1">
      <alignment horizontal="right" vertical="center"/>
    </xf>
    <xf numFmtId="14" fontId="12" fillId="0" borderId="1" xfId="0" applyNumberFormat="1" applyFont="1" applyBorder="1" applyAlignment="1">
      <alignment horizontal="center" vertical="center"/>
    </xf>
    <xf numFmtId="41" fontId="12" fillId="0" borderId="1" xfId="1" applyFont="1" applyBorder="1">
      <alignment vertical="center"/>
    </xf>
    <xf numFmtId="3" fontId="12" fillId="0" borderId="1" xfId="0" applyNumberFormat="1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41" fontId="12" fillId="0" borderId="1" xfId="1" applyFont="1" applyBorder="1" applyAlignment="1">
      <alignment horizontal="center" vertical="center"/>
    </xf>
    <xf numFmtId="41" fontId="9" fillId="0" borderId="7" xfId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right" vertical="center" wrapText="1"/>
    </xf>
    <xf numFmtId="179" fontId="9" fillId="4" borderId="1" xfId="0" applyNumberFormat="1" applyFont="1" applyFill="1" applyBorder="1" applyAlignment="1">
      <alignment horizontal="center" vertical="center" wrapText="1"/>
    </xf>
    <xf numFmtId="41" fontId="9" fillId="2" borderId="1" xfId="4" applyFont="1" applyFill="1" applyBorder="1" applyAlignment="1">
      <alignment horizontal="right" vertical="center" wrapText="1"/>
    </xf>
    <xf numFmtId="180" fontId="9" fillId="3" borderId="1" xfId="2" applyNumberFormat="1" applyFont="1" applyFill="1" applyBorder="1" applyAlignment="1">
      <alignment horizontal="center" vertical="center" wrapText="1"/>
    </xf>
    <xf numFmtId="41" fontId="9" fillId="3" borderId="1" xfId="4" applyFont="1" applyFill="1" applyBorder="1" applyAlignment="1">
      <alignment horizontal="right" vertical="center" wrapText="1"/>
    </xf>
    <xf numFmtId="41" fontId="9" fillId="3" borderId="1" xfId="4" applyFont="1" applyFill="1" applyBorder="1" applyAlignment="1">
      <alignment vertical="center" wrapText="1"/>
    </xf>
    <xf numFmtId="179" fontId="9" fillId="3" borderId="7" xfId="0" applyNumberFormat="1" applyFont="1" applyFill="1" applyBorder="1" applyAlignment="1">
      <alignment horizontal="center" vertical="center" wrapText="1"/>
    </xf>
    <xf numFmtId="181" fontId="5" fillId="4" borderId="1" xfId="0" applyNumberFormat="1" applyFont="1" applyFill="1" applyBorder="1" applyAlignment="1">
      <alignment horizontal="center" vertical="center" wrapText="1"/>
    </xf>
    <xf numFmtId="182" fontId="5" fillId="3" borderId="1" xfId="0" applyNumberFormat="1" applyFont="1" applyFill="1" applyBorder="1" applyAlignment="1">
      <alignment horizontal="center" vertical="center" wrapText="1"/>
    </xf>
    <xf numFmtId="182" fontId="5" fillId="4" borderId="1" xfId="0" applyNumberFormat="1" applyFont="1" applyFill="1" applyBorder="1" applyAlignment="1">
      <alignment horizontal="center" vertical="center" wrapText="1"/>
    </xf>
    <xf numFmtId="182" fontId="12" fillId="0" borderId="1" xfId="0" applyNumberFormat="1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10" fillId="0" borderId="3" xfId="2" applyFont="1" applyBorder="1" applyAlignment="1">
      <alignment horizontal="left" vertical="center"/>
    </xf>
    <xf numFmtId="0" fontId="9" fillId="2" borderId="2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2" borderId="13" xfId="2" applyFont="1" applyFill="1" applyBorder="1" applyAlignment="1">
      <alignment horizontal="center" vertical="center" wrapText="1"/>
    </xf>
    <xf numFmtId="0" fontId="9" fillId="2" borderId="15" xfId="2" applyFont="1" applyFill="1" applyBorder="1" applyAlignment="1">
      <alignment horizontal="center" vertical="center" wrapText="1"/>
    </xf>
    <xf numFmtId="0" fontId="9" fillId="2" borderId="14" xfId="2" applyFont="1" applyFill="1" applyBorder="1" applyAlignment="1">
      <alignment horizontal="center" vertical="center" wrapText="1"/>
    </xf>
    <xf numFmtId="41" fontId="9" fillId="0" borderId="2" xfId="4" applyFont="1" applyBorder="1" applyAlignment="1">
      <alignment horizontal="center" vertical="center" wrapText="1"/>
    </xf>
    <xf numFmtId="41" fontId="9" fillId="0" borderId="4" xfId="4" applyFont="1" applyBorder="1" applyAlignment="1">
      <alignment horizontal="center" vertical="center" wrapText="1"/>
    </xf>
    <xf numFmtId="41" fontId="9" fillId="0" borderId="3" xfId="4" applyFont="1" applyBorder="1" applyAlignment="1">
      <alignment horizontal="center" vertical="center" wrapText="1"/>
    </xf>
    <xf numFmtId="0" fontId="10" fillId="0" borderId="10" xfId="2" applyFont="1" applyBorder="1" applyAlignment="1">
      <alignment horizontal="left" vertical="center"/>
    </xf>
    <xf numFmtId="0" fontId="10" fillId="0" borderId="11" xfId="2" applyFont="1" applyBorder="1" applyAlignment="1">
      <alignment horizontal="left" vertical="center"/>
    </xf>
    <xf numFmtId="0" fontId="10" fillId="0" borderId="12" xfId="2" applyFont="1" applyBorder="1" applyAlignment="1">
      <alignment horizontal="left" vertical="center"/>
    </xf>
    <xf numFmtId="41" fontId="9" fillId="0" borderId="2" xfId="2" applyNumberFormat="1" applyFont="1" applyBorder="1" applyAlignment="1">
      <alignment horizontal="center" vertical="center" wrapText="1"/>
    </xf>
    <xf numFmtId="41" fontId="9" fillId="0" borderId="4" xfId="2" applyNumberFormat="1" applyFont="1" applyBorder="1" applyAlignment="1">
      <alignment horizontal="center" vertical="center" wrapText="1"/>
    </xf>
    <xf numFmtId="41" fontId="9" fillId="0" borderId="3" xfId="2" applyNumberFormat="1" applyFont="1" applyBorder="1" applyAlignment="1">
      <alignment horizontal="center" vertical="center" wrapText="1"/>
    </xf>
    <xf numFmtId="41" fontId="9" fillId="3" borderId="2" xfId="2" applyNumberFormat="1" applyFont="1" applyFill="1" applyBorder="1" applyAlignment="1">
      <alignment horizontal="center" vertical="center" wrapText="1"/>
    </xf>
    <xf numFmtId="41" fontId="9" fillId="3" borderId="4" xfId="2" applyNumberFormat="1" applyFont="1" applyFill="1" applyBorder="1" applyAlignment="1">
      <alignment horizontal="center" vertical="center" wrapText="1"/>
    </xf>
    <xf numFmtId="41" fontId="9" fillId="3" borderId="3" xfId="2" applyNumberFormat="1" applyFont="1" applyFill="1" applyBorder="1" applyAlignment="1">
      <alignment horizontal="center" vertical="center" wrapText="1"/>
    </xf>
    <xf numFmtId="41" fontId="9" fillId="3" borderId="2" xfId="4" applyFont="1" applyFill="1" applyBorder="1" applyAlignment="1">
      <alignment horizontal="center" vertical="center" wrapText="1"/>
    </xf>
    <xf numFmtId="41" fontId="9" fillId="3" borderId="4" xfId="4" applyFont="1" applyFill="1" applyBorder="1" applyAlignment="1">
      <alignment horizontal="center" vertical="center" wrapText="1"/>
    </xf>
    <xf numFmtId="41" fontId="9" fillId="3" borderId="3" xfId="4" applyFont="1" applyFill="1" applyBorder="1" applyAlignment="1">
      <alignment horizontal="center" vertical="center" wrapText="1"/>
    </xf>
    <xf numFmtId="41" fontId="9" fillId="0" borderId="2" xfId="2" applyNumberFormat="1" applyFont="1" applyBorder="1" applyAlignment="1">
      <alignment horizontal="center" vertical="center"/>
    </xf>
    <xf numFmtId="41" fontId="9" fillId="0" borderId="4" xfId="2" applyNumberFormat="1" applyFont="1" applyBorder="1" applyAlignment="1">
      <alignment horizontal="center" vertical="center"/>
    </xf>
    <xf numFmtId="41" fontId="9" fillId="0" borderId="3" xfId="2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/>
    </xf>
    <xf numFmtId="41" fontId="5" fillId="4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 wrapText="1"/>
    </xf>
    <xf numFmtId="3" fontId="9" fillId="0" borderId="4" xfId="0" applyNumberFormat="1" applyFont="1" applyBorder="1" applyAlignment="1">
      <alignment horizontal="right" vertical="center" wrapText="1"/>
    </xf>
    <xf numFmtId="3" fontId="9" fillId="0" borderId="3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41" fontId="9" fillId="0" borderId="2" xfId="0" applyNumberFormat="1" applyFont="1" applyBorder="1" applyAlignment="1">
      <alignment horizontal="center" vertical="center" wrapText="1"/>
    </xf>
    <xf numFmtId="41" fontId="9" fillId="0" borderId="4" xfId="0" applyNumberFormat="1" applyFont="1" applyBorder="1" applyAlignment="1">
      <alignment horizontal="center" vertical="center" wrapText="1"/>
    </xf>
    <xf numFmtId="41" fontId="9" fillId="0" borderId="3" xfId="0" applyNumberFormat="1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 wrapText="1"/>
    </xf>
    <xf numFmtId="41" fontId="9" fillId="0" borderId="4" xfId="1" applyFont="1" applyBorder="1" applyAlignment="1">
      <alignment horizontal="center" vertical="center" wrapText="1"/>
    </xf>
    <xf numFmtId="41" fontId="9" fillId="0" borderId="3" xfId="1" applyFont="1" applyBorder="1" applyAlignment="1">
      <alignment horizontal="center" vertical="center" wrapText="1"/>
    </xf>
    <xf numFmtId="41" fontId="12" fillId="0" borderId="2" xfId="0" applyNumberFormat="1" applyFont="1" applyBorder="1" applyAlignment="1">
      <alignment horizontal="center" vertical="center"/>
    </xf>
    <xf numFmtId="41" fontId="12" fillId="0" borderId="4" xfId="0" applyNumberFormat="1" applyFont="1" applyBorder="1" applyAlignment="1">
      <alignment horizontal="center" vertical="center"/>
    </xf>
    <xf numFmtId="41" fontId="12" fillId="0" borderId="3" xfId="0" applyNumberFormat="1" applyFont="1" applyBorder="1" applyAlignment="1">
      <alignment horizontal="center" vertical="center"/>
    </xf>
    <xf numFmtId="41" fontId="9" fillId="4" borderId="2" xfId="1" applyFont="1" applyFill="1" applyBorder="1" applyAlignment="1">
      <alignment horizontal="center" vertical="center" wrapText="1"/>
    </xf>
    <xf numFmtId="41" fontId="9" fillId="4" borderId="4" xfId="1" applyFont="1" applyFill="1" applyBorder="1" applyAlignment="1">
      <alignment horizontal="center" vertical="center" wrapText="1"/>
    </xf>
    <xf numFmtId="41" fontId="9" fillId="4" borderId="3" xfId="1" applyFont="1" applyFill="1" applyBorder="1" applyAlignment="1">
      <alignment horizontal="center" vertical="center" wrapText="1"/>
    </xf>
    <xf numFmtId="41" fontId="9" fillId="4" borderId="2" xfId="0" applyNumberFormat="1" applyFont="1" applyFill="1" applyBorder="1" applyAlignment="1">
      <alignment horizontal="center" vertical="center" wrapText="1"/>
    </xf>
    <xf numFmtId="41" fontId="9" fillId="4" borderId="4" xfId="0" applyNumberFormat="1" applyFont="1" applyFill="1" applyBorder="1" applyAlignment="1">
      <alignment horizontal="center" vertical="center" wrapText="1"/>
    </xf>
    <xf numFmtId="41" fontId="9" fillId="4" borderId="3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9" fillId="3" borderId="2" xfId="2" applyFont="1" applyFill="1" applyBorder="1" applyAlignment="1">
      <alignment horizontal="center" vertical="center" wrapText="1"/>
    </xf>
    <xf numFmtId="0" fontId="9" fillId="3" borderId="3" xfId="2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41" fontId="9" fillId="0" borderId="1" xfId="1" applyFont="1" applyBorder="1" applyAlignment="1">
      <alignment horizontal="center" vertical="center" wrapText="1"/>
    </xf>
  </cellXfs>
  <cellStyles count="5">
    <cellStyle name="쉼표 [0]" xfId="1" builtinId="6"/>
    <cellStyle name="쉼표 [0] 2" xfId="4" xr:uid="{96D6CF1C-F937-4539-B463-5C19D254F3E6}"/>
    <cellStyle name="표준" xfId="0" builtinId="0"/>
    <cellStyle name="표준 13" xfId="3" xr:uid="{10FCC2B5-DF92-48C1-A737-88D15240C694}"/>
    <cellStyle name="표준 2" xfId="2" xr:uid="{2FFF7481-AB6F-4B63-80D9-F671DECC8B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69542-1DBA-424B-808D-416CCCE3F9C6}">
  <sheetPr>
    <tabColor rgb="FFFF0000"/>
    <pageSetUpPr fitToPage="1"/>
  </sheetPr>
  <dimension ref="A1:K76"/>
  <sheetViews>
    <sheetView view="pageBreakPreview" topLeftCell="A17" zoomScale="80" zoomScaleNormal="100" zoomScaleSheetLayoutView="80" workbookViewId="0">
      <selection activeCell="C8" sqref="C8:D8"/>
    </sheetView>
  </sheetViews>
  <sheetFormatPr defaultColWidth="9" defaultRowHeight="16.5" x14ac:dyDescent="0.3"/>
  <cols>
    <col min="1" max="1" width="11.875" style="20" customWidth="1"/>
    <col min="2" max="2" width="14.75" style="20" customWidth="1"/>
    <col min="3" max="3" width="55.625" style="20" customWidth="1"/>
    <col min="4" max="4" width="13.25" style="20" customWidth="1"/>
    <col min="5" max="5" width="18" style="34" customWidth="1"/>
    <col min="6" max="6" width="13.875" style="20" customWidth="1"/>
    <col min="7" max="16384" width="9" style="20"/>
  </cols>
  <sheetData>
    <row r="1" spans="1:11" s="18" customFormat="1" ht="45" customHeight="1" x14ac:dyDescent="0.3">
      <c r="A1" s="75" t="s">
        <v>47</v>
      </c>
      <c r="B1" s="76"/>
      <c r="C1" s="76"/>
      <c r="D1" s="76"/>
      <c r="E1" s="76"/>
      <c r="F1" s="77"/>
    </row>
    <row r="2" spans="1:11" ht="36" customHeight="1" x14ac:dyDescent="0.3">
      <c r="A2" s="19" t="s">
        <v>0</v>
      </c>
      <c r="B2" s="78" t="s">
        <v>48</v>
      </c>
      <c r="C2" s="79"/>
      <c r="D2" s="19" t="s">
        <v>1</v>
      </c>
      <c r="E2" s="78" t="s">
        <v>49</v>
      </c>
      <c r="F2" s="79"/>
    </row>
    <row r="3" spans="1:11" ht="36" customHeight="1" x14ac:dyDescent="0.3">
      <c r="A3" s="80" t="s">
        <v>2</v>
      </c>
      <c r="B3" s="81"/>
      <c r="C3" s="81"/>
      <c r="D3" s="81"/>
      <c r="E3" s="82"/>
      <c r="F3" s="21"/>
    </row>
    <row r="4" spans="1:11" ht="36" customHeight="1" x14ac:dyDescent="0.3">
      <c r="A4" s="19" t="s">
        <v>3</v>
      </c>
      <c r="B4" s="19" t="s">
        <v>4</v>
      </c>
      <c r="C4" s="83" t="s">
        <v>5</v>
      </c>
      <c r="D4" s="84"/>
      <c r="E4" s="19" t="s">
        <v>6</v>
      </c>
      <c r="F4" s="19" t="s">
        <v>7</v>
      </c>
    </row>
    <row r="5" spans="1:11" ht="36" customHeight="1" x14ac:dyDescent="0.3">
      <c r="A5" s="83" t="s">
        <v>10</v>
      </c>
      <c r="B5" s="84"/>
      <c r="C5" s="83"/>
      <c r="D5" s="84"/>
      <c r="E5" s="22">
        <f>SUM(E6:E28)</f>
        <v>5770900</v>
      </c>
      <c r="F5" s="19"/>
    </row>
    <row r="6" spans="1:11" ht="36" customHeight="1" x14ac:dyDescent="0.3">
      <c r="A6" s="21">
        <v>1</v>
      </c>
      <c r="B6" s="23">
        <v>45446</v>
      </c>
      <c r="C6" s="85" t="s">
        <v>50</v>
      </c>
      <c r="D6" s="86"/>
      <c r="E6" s="24">
        <v>6000</v>
      </c>
      <c r="F6" s="25"/>
      <c r="K6" s="20" t="s">
        <v>51</v>
      </c>
    </row>
    <row r="7" spans="1:11" ht="36" customHeight="1" x14ac:dyDescent="0.3">
      <c r="A7" s="21">
        <v>2</v>
      </c>
      <c r="B7" s="23">
        <v>45447</v>
      </c>
      <c r="C7" s="73" t="s">
        <v>52</v>
      </c>
      <c r="D7" s="74"/>
      <c r="E7" s="24">
        <v>30000</v>
      </c>
      <c r="F7" s="25"/>
    </row>
    <row r="8" spans="1:11" ht="36" customHeight="1" x14ac:dyDescent="0.3">
      <c r="A8" s="21">
        <v>3</v>
      </c>
      <c r="B8" s="23">
        <v>45448</v>
      </c>
      <c r="C8" s="73" t="s">
        <v>53</v>
      </c>
      <c r="D8" s="74"/>
      <c r="E8" s="24">
        <v>10000</v>
      </c>
      <c r="F8" s="25"/>
    </row>
    <row r="9" spans="1:11" ht="36" customHeight="1" x14ac:dyDescent="0.3">
      <c r="A9" s="21">
        <v>4</v>
      </c>
      <c r="B9" s="23">
        <v>45448</v>
      </c>
      <c r="C9" s="73" t="s">
        <v>54</v>
      </c>
      <c r="D9" s="74"/>
      <c r="E9" s="24">
        <v>56000</v>
      </c>
      <c r="F9" s="25"/>
    </row>
    <row r="10" spans="1:11" ht="36" customHeight="1" x14ac:dyDescent="0.3">
      <c r="A10" s="21">
        <v>5</v>
      </c>
      <c r="B10" s="23">
        <v>45450</v>
      </c>
      <c r="C10" s="73" t="s">
        <v>55</v>
      </c>
      <c r="D10" s="74"/>
      <c r="E10" s="26">
        <v>1990000</v>
      </c>
      <c r="F10" s="25"/>
    </row>
    <row r="11" spans="1:11" ht="36" customHeight="1" x14ac:dyDescent="0.3">
      <c r="A11" s="21">
        <v>6</v>
      </c>
      <c r="B11" s="23">
        <v>45453</v>
      </c>
      <c r="C11" s="73" t="s">
        <v>54</v>
      </c>
      <c r="D11" s="74"/>
      <c r="E11" s="24">
        <v>30000</v>
      </c>
      <c r="F11" s="25"/>
    </row>
    <row r="12" spans="1:11" ht="36" customHeight="1" x14ac:dyDescent="0.3">
      <c r="A12" s="21">
        <v>7</v>
      </c>
      <c r="B12" s="23">
        <v>45455</v>
      </c>
      <c r="C12" s="73" t="s">
        <v>56</v>
      </c>
      <c r="D12" s="74"/>
      <c r="E12" s="24">
        <v>64000</v>
      </c>
      <c r="F12" s="25"/>
    </row>
    <row r="13" spans="1:11" ht="36" customHeight="1" x14ac:dyDescent="0.3">
      <c r="A13" s="21">
        <v>8</v>
      </c>
      <c r="B13" s="23">
        <v>45456</v>
      </c>
      <c r="C13" s="73" t="s">
        <v>55</v>
      </c>
      <c r="D13" s="74"/>
      <c r="E13" s="24">
        <v>459800</v>
      </c>
      <c r="F13" s="25"/>
    </row>
    <row r="14" spans="1:11" ht="36" customHeight="1" x14ac:dyDescent="0.3">
      <c r="A14" s="21">
        <v>9</v>
      </c>
      <c r="B14" s="23">
        <v>45456</v>
      </c>
      <c r="C14" s="73" t="s">
        <v>54</v>
      </c>
      <c r="D14" s="74"/>
      <c r="E14" s="24">
        <v>10000</v>
      </c>
      <c r="F14" s="25"/>
    </row>
    <row r="15" spans="1:11" ht="36" customHeight="1" x14ac:dyDescent="0.3">
      <c r="A15" s="21">
        <v>10</v>
      </c>
      <c r="B15" s="23">
        <v>45457</v>
      </c>
      <c r="C15" s="73" t="s">
        <v>57</v>
      </c>
      <c r="D15" s="74"/>
      <c r="E15" s="24">
        <v>3000</v>
      </c>
      <c r="F15" s="25"/>
    </row>
    <row r="16" spans="1:11" ht="36" customHeight="1" x14ac:dyDescent="0.3">
      <c r="A16" s="21">
        <v>11</v>
      </c>
      <c r="B16" s="23">
        <v>45457</v>
      </c>
      <c r="C16" s="73" t="s">
        <v>57</v>
      </c>
      <c r="D16" s="74"/>
      <c r="E16" s="24">
        <v>12000</v>
      </c>
      <c r="F16" s="25"/>
    </row>
    <row r="17" spans="1:6" ht="36" customHeight="1" x14ac:dyDescent="0.3">
      <c r="A17" s="21">
        <v>12</v>
      </c>
      <c r="B17" s="23">
        <v>45458</v>
      </c>
      <c r="C17" s="73" t="s">
        <v>58</v>
      </c>
      <c r="D17" s="74"/>
      <c r="E17" s="24">
        <v>16000</v>
      </c>
      <c r="F17" s="25"/>
    </row>
    <row r="18" spans="1:6" ht="36" customHeight="1" x14ac:dyDescent="0.3">
      <c r="A18" s="21">
        <v>13</v>
      </c>
      <c r="B18" s="23">
        <v>45460</v>
      </c>
      <c r="C18" s="73" t="s">
        <v>59</v>
      </c>
      <c r="D18" s="74"/>
      <c r="E18" s="26">
        <v>77000</v>
      </c>
      <c r="F18" s="25"/>
    </row>
    <row r="19" spans="1:6" ht="36" customHeight="1" x14ac:dyDescent="0.3">
      <c r="A19" s="21">
        <v>14</v>
      </c>
      <c r="B19" s="23">
        <v>45460</v>
      </c>
      <c r="C19" s="73" t="s">
        <v>60</v>
      </c>
      <c r="D19" s="74"/>
      <c r="E19" s="24">
        <v>19600</v>
      </c>
      <c r="F19" s="25"/>
    </row>
    <row r="20" spans="1:6" ht="36" customHeight="1" x14ac:dyDescent="0.3">
      <c r="A20" s="21">
        <v>15</v>
      </c>
      <c r="B20" s="23">
        <v>45461</v>
      </c>
      <c r="C20" s="73" t="s">
        <v>61</v>
      </c>
      <c r="D20" s="74"/>
      <c r="E20" s="24">
        <v>1885500</v>
      </c>
      <c r="F20" s="25"/>
    </row>
    <row r="21" spans="1:6" ht="36" customHeight="1" x14ac:dyDescent="0.3">
      <c r="A21" s="21">
        <v>16</v>
      </c>
      <c r="B21" s="23">
        <v>45461</v>
      </c>
      <c r="C21" s="73" t="s">
        <v>59</v>
      </c>
      <c r="D21" s="74"/>
      <c r="E21" s="26">
        <v>166000</v>
      </c>
      <c r="F21" s="25"/>
    </row>
    <row r="22" spans="1:6" ht="36" customHeight="1" x14ac:dyDescent="0.3">
      <c r="A22" s="21">
        <v>17</v>
      </c>
      <c r="B22" s="23">
        <v>45463</v>
      </c>
      <c r="C22" s="73" t="s">
        <v>56</v>
      </c>
      <c r="D22" s="74"/>
      <c r="E22" s="24">
        <v>32000</v>
      </c>
      <c r="F22" s="25"/>
    </row>
    <row r="23" spans="1:6" ht="36" customHeight="1" x14ac:dyDescent="0.3">
      <c r="A23" s="21">
        <v>18</v>
      </c>
      <c r="B23" s="23">
        <v>45463</v>
      </c>
      <c r="C23" s="73" t="s">
        <v>55</v>
      </c>
      <c r="D23" s="74"/>
      <c r="E23" s="24">
        <v>828000</v>
      </c>
      <c r="F23" s="25"/>
    </row>
    <row r="24" spans="1:6" ht="36" customHeight="1" x14ac:dyDescent="0.3">
      <c r="A24" s="21">
        <v>19</v>
      </c>
      <c r="B24" s="23">
        <v>45464</v>
      </c>
      <c r="C24" s="73" t="s">
        <v>54</v>
      </c>
      <c r="D24" s="74"/>
      <c r="E24" s="24">
        <v>11000</v>
      </c>
      <c r="F24" s="25"/>
    </row>
    <row r="25" spans="1:6" ht="36" customHeight="1" x14ac:dyDescent="0.3">
      <c r="A25" s="21">
        <v>20</v>
      </c>
      <c r="B25" s="23">
        <v>45464</v>
      </c>
      <c r="C25" s="73" t="s">
        <v>56</v>
      </c>
      <c r="D25" s="74"/>
      <c r="E25" s="24">
        <v>25000</v>
      </c>
      <c r="F25" s="25"/>
    </row>
    <row r="26" spans="1:6" ht="36" customHeight="1" x14ac:dyDescent="0.3">
      <c r="A26" s="21">
        <v>21</v>
      </c>
      <c r="B26" s="23">
        <v>45469</v>
      </c>
      <c r="C26" s="73" t="s">
        <v>56</v>
      </c>
      <c r="D26" s="74"/>
      <c r="E26" s="24">
        <v>10000</v>
      </c>
      <c r="F26" s="25"/>
    </row>
    <row r="27" spans="1:6" ht="36" customHeight="1" x14ac:dyDescent="0.3">
      <c r="A27" s="21">
        <v>22</v>
      </c>
      <c r="B27" s="23">
        <v>45470</v>
      </c>
      <c r="C27" s="73" t="s">
        <v>56</v>
      </c>
      <c r="D27" s="74"/>
      <c r="E27" s="24">
        <v>20000</v>
      </c>
      <c r="F27" s="25"/>
    </row>
    <row r="28" spans="1:6" ht="36" customHeight="1" x14ac:dyDescent="0.3">
      <c r="A28" s="21">
        <v>23</v>
      </c>
      <c r="B28" s="23">
        <v>45471</v>
      </c>
      <c r="C28" s="73" t="s">
        <v>54</v>
      </c>
      <c r="D28" s="74"/>
      <c r="E28" s="24">
        <v>10000</v>
      </c>
      <c r="F28" s="25"/>
    </row>
    <row r="29" spans="1:6" ht="36" customHeight="1" x14ac:dyDescent="0.3">
      <c r="A29" s="93" t="s">
        <v>62</v>
      </c>
      <c r="B29" s="94"/>
      <c r="C29" s="94"/>
      <c r="D29" s="94"/>
      <c r="E29" s="94"/>
      <c r="F29" s="95"/>
    </row>
    <row r="30" spans="1:6" ht="36" customHeight="1" x14ac:dyDescent="0.3">
      <c r="A30" s="83" t="s">
        <v>8</v>
      </c>
      <c r="B30" s="84"/>
      <c r="C30" s="19" t="s">
        <v>9</v>
      </c>
      <c r="D30" s="19" t="s">
        <v>4</v>
      </c>
      <c r="E30" s="19" t="s">
        <v>6</v>
      </c>
      <c r="F30" s="19" t="s">
        <v>7</v>
      </c>
    </row>
    <row r="31" spans="1:6" ht="36" customHeight="1" x14ac:dyDescent="0.3">
      <c r="A31" s="83" t="s">
        <v>10</v>
      </c>
      <c r="B31" s="84"/>
      <c r="C31" s="96">
        <f>C33+C42+C44+C46+C74</f>
        <v>12282141</v>
      </c>
      <c r="D31" s="97"/>
      <c r="E31" s="98"/>
      <c r="F31" s="25"/>
    </row>
    <row r="32" spans="1:6" ht="36" customHeight="1" x14ac:dyDescent="0.3">
      <c r="A32" s="87" t="s">
        <v>63</v>
      </c>
      <c r="B32" s="19">
        <v>1</v>
      </c>
      <c r="C32" s="27" t="s">
        <v>64</v>
      </c>
      <c r="D32" s="23">
        <v>45478</v>
      </c>
      <c r="E32" s="28">
        <v>5520000</v>
      </c>
      <c r="F32" s="25"/>
    </row>
    <row r="33" spans="1:6" ht="36" customHeight="1" x14ac:dyDescent="0.3">
      <c r="A33" s="89"/>
      <c r="B33" s="19" t="s">
        <v>11</v>
      </c>
      <c r="C33" s="90">
        <f>SUM(E32:E32)</f>
        <v>5520000</v>
      </c>
      <c r="D33" s="91"/>
      <c r="E33" s="92"/>
      <c r="F33" s="25"/>
    </row>
    <row r="34" spans="1:6" ht="36" customHeight="1" x14ac:dyDescent="0.3">
      <c r="A34" s="87" t="s">
        <v>65</v>
      </c>
      <c r="B34" s="19">
        <v>1</v>
      </c>
      <c r="C34" s="29" t="s">
        <v>66</v>
      </c>
      <c r="D34" s="23">
        <v>45454</v>
      </c>
      <c r="E34" s="26">
        <v>183700</v>
      </c>
      <c r="F34" s="25"/>
    </row>
    <row r="35" spans="1:6" ht="36" customHeight="1" x14ac:dyDescent="0.3">
      <c r="A35" s="88"/>
      <c r="B35" s="19">
        <v>2</v>
      </c>
      <c r="C35" s="29" t="s">
        <v>67</v>
      </c>
      <c r="D35" s="23">
        <v>45455</v>
      </c>
      <c r="E35" s="26">
        <v>572000</v>
      </c>
      <c r="F35" s="25"/>
    </row>
    <row r="36" spans="1:6" ht="36" customHeight="1" x14ac:dyDescent="0.3">
      <c r="A36" s="88"/>
      <c r="B36" s="19">
        <v>3</v>
      </c>
      <c r="C36" s="29" t="s">
        <v>68</v>
      </c>
      <c r="D36" s="23">
        <v>45455</v>
      </c>
      <c r="E36" s="26">
        <v>2025500</v>
      </c>
      <c r="F36" s="25"/>
    </row>
    <row r="37" spans="1:6" ht="36" customHeight="1" x14ac:dyDescent="0.3">
      <c r="A37" s="88"/>
      <c r="B37" s="19">
        <v>4</v>
      </c>
      <c r="C37" s="29" t="s">
        <v>69</v>
      </c>
      <c r="D37" s="23">
        <v>45455</v>
      </c>
      <c r="E37" s="26">
        <v>624000</v>
      </c>
      <c r="F37" s="25"/>
    </row>
    <row r="38" spans="1:6" ht="36" customHeight="1" x14ac:dyDescent="0.3">
      <c r="A38" s="88"/>
      <c r="B38" s="19">
        <v>5</v>
      </c>
      <c r="C38" s="29" t="s">
        <v>70</v>
      </c>
      <c r="D38" s="23">
        <v>45455</v>
      </c>
      <c r="E38" s="26">
        <v>575750</v>
      </c>
      <c r="F38" s="25"/>
    </row>
    <row r="39" spans="1:6" ht="36" customHeight="1" x14ac:dyDescent="0.3">
      <c r="A39" s="88"/>
      <c r="B39" s="19">
        <v>6</v>
      </c>
      <c r="C39" s="29" t="s">
        <v>69</v>
      </c>
      <c r="D39" s="23">
        <v>45468</v>
      </c>
      <c r="E39" s="26">
        <v>97500</v>
      </c>
      <c r="F39" s="25"/>
    </row>
    <row r="40" spans="1:6" ht="36" customHeight="1" x14ac:dyDescent="0.3">
      <c r="A40" s="88"/>
      <c r="B40" s="19">
        <v>7</v>
      </c>
      <c r="C40" s="29" t="s">
        <v>71</v>
      </c>
      <c r="D40" s="23">
        <v>45469</v>
      </c>
      <c r="E40" s="26">
        <v>374000</v>
      </c>
      <c r="F40" s="25"/>
    </row>
    <row r="41" spans="1:6" ht="36" customHeight="1" x14ac:dyDescent="0.3">
      <c r="A41" s="88"/>
      <c r="B41" s="19">
        <v>8</v>
      </c>
      <c r="C41" s="29" t="s">
        <v>71</v>
      </c>
      <c r="D41" s="23">
        <v>45469</v>
      </c>
      <c r="E41" s="26">
        <v>602000</v>
      </c>
      <c r="F41" s="25"/>
    </row>
    <row r="42" spans="1:6" ht="36" customHeight="1" x14ac:dyDescent="0.3">
      <c r="A42" s="89"/>
      <c r="B42" s="19" t="s">
        <v>11</v>
      </c>
      <c r="C42" s="90">
        <f>SUM(E34:E41)</f>
        <v>5054450</v>
      </c>
      <c r="D42" s="91"/>
      <c r="E42" s="92"/>
      <c r="F42" s="25"/>
    </row>
    <row r="43" spans="1:6" ht="36" customHeight="1" x14ac:dyDescent="0.3">
      <c r="A43" s="87" t="s">
        <v>12</v>
      </c>
      <c r="B43" s="19"/>
      <c r="C43" s="27"/>
      <c r="D43" s="27"/>
      <c r="E43" s="30"/>
      <c r="F43" s="25"/>
    </row>
    <row r="44" spans="1:6" ht="36" customHeight="1" x14ac:dyDescent="0.3">
      <c r="A44" s="89"/>
      <c r="B44" s="19" t="s">
        <v>11</v>
      </c>
      <c r="C44" s="99">
        <v>0</v>
      </c>
      <c r="D44" s="100"/>
      <c r="E44" s="101"/>
      <c r="F44" s="25"/>
    </row>
    <row r="45" spans="1:6" ht="36" customHeight="1" x14ac:dyDescent="0.3">
      <c r="A45" s="87" t="s">
        <v>72</v>
      </c>
      <c r="B45" s="19"/>
      <c r="C45" s="27"/>
      <c r="D45" s="31"/>
      <c r="E45" s="28"/>
      <c r="F45" s="25"/>
    </row>
    <row r="46" spans="1:6" ht="36" customHeight="1" x14ac:dyDescent="0.3">
      <c r="A46" s="89"/>
      <c r="B46" s="19" t="s">
        <v>11</v>
      </c>
      <c r="C46" s="102">
        <f>SUM(E45:E45)</f>
        <v>0</v>
      </c>
      <c r="D46" s="103"/>
      <c r="E46" s="104"/>
      <c r="F46" s="25"/>
    </row>
    <row r="47" spans="1:6" ht="36" customHeight="1" x14ac:dyDescent="0.3">
      <c r="A47" s="87" t="s">
        <v>73</v>
      </c>
      <c r="B47" s="19">
        <v>1</v>
      </c>
      <c r="C47" s="29" t="s">
        <v>74</v>
      </c>
      <c r="D47" s="23">
        <v>45446</v>
      </c>
      <c r="E47" s="26">
        <v>75</v>
      </c>
      <c r="F47" s="25"/>
    </row>
    <row r="48" spans="1:6" ht="36" customHeight="1" x14ac:dyDescent="0.3">
      <c r="A48" s="88"/>
      <c r="B48" s="19">
        <v>2</v>
      </c>
      <c r="C48" s="29" t="s">
        <v>74</v>
      </c>
      <c r="D48" s="23">
        <v>45448</v>
      </c>
      <c r="E48" s="32">
        <v>150</v>
      </c>
      <c r="F48" s="25"/>
    </row>
    <row r="49" spans="1:6" ht="36" customHeight="1" x14ac:dyDescent="0.3">
      <c r="A49" s="88"/>
      <c r="B49" s="19">
        <v>3</v>
      </c>
      <c r="C49" s="29" t="s">
        <v>74</v>
      </c>
      <c r="D49" s="23">
        <v>45448</v>
      </c>
      <c r="E49" s="32">
        <v>840</v>
      </c>
      <c r="F49" s="25"/>
    </row>
    <row r="50" spans="1:6" ht="36" customHeight="1" x14ac:dyDescent="0.3">
      <c r="A50" s="88"/>
      <c r="B50" s="19">
        <v>4</v>
      </c>
      <c r="C50" s="29" t="s">
        <v>75</v>
      </c>
      <c r="D50" s="23">
        <v>45448</v>
      </c>
      <c r="E50" s="26">
        <v>92400</v>
      </c>
      <c r="F50" s="25"/>
    </row>
    <row r="51" spans="1:6" ht="36" customHeight="1" x14ac:dyDescent="0.3">
      <c r="A51" s="88"/>
      <c r="B51" s="19">
        <v>5</v>
      </c>
      <c r="C51" s="29" t="s">
        <v>76</v>
      </c>
      <c r="D51" s="23">
        <v>45448</v>
      </c>
      <c r="E51" s="26">
        <v>113700</v>
      </c>
      <c r="F51" s="25"/>
    </row>
    <row r="52" spans="1:6" ht="36" customHeight="1" x14ac:dyDescent="0.3">
      <c r="A52" s="88"/>
      <c r="B52" s="19">
        <v>6</v>
      </c>
      <c r="C52" s="29" t="s">
        <v>75</v>
      </c>
      <c r="D52" s="23">
        <v>45450</v>
      </c>
      <c r="E52" s="26">
        <v>3880</v>
      </c>
      <c r="F52" s="25"/>
    </row>
    <row r="53" spans="1:6" ht="36" customHeight="1" x14ac:dyDescent="0.3">
      <c r="A53" s="88"/>
      <c r="B53" s="19">
        <v>7</v>
      </c>
      <c r="C53" s="29" t="s">
        <v>74</v>
      </c>
      <c r="D53" s="23">
        <v>45453</v>
      </c>
      <c r="E53" s="32">
        <v>375</v>
      </c>
      <c r="F53" s="25"/>
    </row>
    <row r="54" spans="1:6" ht="36" customHeight="1" x14ac:dyDescent="0.3">
      <c r="A54" s="88"/>
      <c r="B54" s="19">
        <v>8</v>
      </c>
      <c r="C54" s="29" t="s">
        <v>75</v>
      </c>
      <c r="D54" s="23">
        <v>45453</v>
      </c>
      <c r="E54" s="26">
        <v>5820</v>
      </c>
      <c r="F54" s="25"/>
    </row>
    <row r="55" spans="1:6" ht="36" customHeight="1" x14ac:dyDescent="0.3">
      <c r="A55" s="88"/>
      <c r="B55" s="19">
        <v>9</v>
      </c>
      <c r="C55" s="29" t="s">
        <v>77</v>
      </c>
      <c r="D55" s="23">
        <v>45454</v>
      </c>
      <c r="E55" s="26">
        <v>96600</v>
      </c>
      <c r="F55" s="25"/>
    </row>
    <row r="56" spans="1:6" ht="36" customHeight="1" x14ac:dyDescent="0.3">
      <c r="A56" s="88"/>
      <c r="B56" s="19">
        <v>10</v>
      </c>
      <c r="C56" s="29" t="s">
        <v>78</v>
      </c>
      <c r="D56" s="23">
        <v>45454</v>
      </c>
      <c r="E56" s="26">
        <v>4500</v>
      </c>
      <c r="F56" s="25"/>
    </row>
    <row r="57" spans="1:6" ht="36" customHeight="1" x14ac:dyDescent="0.3">
      <c r="A57" s="88"/>
      <c r="B57" s="19">
        <v>11</v>
      </c>
      <c r="C57" s="29" t="s">
        <v>79</v>
      </c>
      <c r="D57" s="23">
        <v>45455</v>
      </c>
      <c r="E57" s="26">
        <v>392700</v>
      </c>
      <c r="F57" s="25"/>
    </row>
    <row r="58" spans="1:6" ht="36" customHeight="1" x14ac:dyDescent="0.3">
      <c r="A58" s="88"/>
      <c r="B58" s="19">
        <v>12</v>
      </c>
      <c r="C58" s="29" t="s">
        <v>74</v>
      </c>
      <c r="D58" s="23">
        <v>45456</v>
      </c>
      <c r="E58" s="32">
        <v>124</v>
      </c>
      <c r="F58" s="25"/>
    </row>
    <row r="59" spans="1:6" ht="36" customHeight="1" x14ac:dyDescent="0.3">
      <c r="A59" s="88"/>
      <c r="B59" s="19">
        <v>13</v>
      </c>
      <c r="C59" s="29" t="s">
        <v>74</v>
      </c>
      <c r="D59" s="23">
        <v>45457</v>
      </c>
      <c r="E59" s="32">
        <v>42</v>
      </c>
      <c r="F59" s="25"/>
    </row>
    <row r="60" spans="1:6" ht="36" customHeight="1" x14ac:dyDescent="0.3">
      <c r="A60" s="88"/>
      <c r="B60" s="19">
        <v>14</v>
      </c>
      <c r="C60" s="29" t="s">
        <v>74</v>
      </c>
      <c r="D60" s="23">
        <v>45457</v>
      </c>
      <c r="E60" s="32">
        <v>180</v>
      </c>
      <c r="F60" s="25"/>
    </row>
    <row r="61" spans="1:6" ht="36" customHeight="1" x14ac:dyDescent="0.3">
      <c r="A61" s="88"/>
      <c r="B61" s="19">
        <v>15</v>
      </c>
      <c r="C61" s="29" t="s">
        <v>74</v>
      </c>
      <c r="D61" s="23">
        <v>45460</v>
      </c>
      <c r="E61" s="32">
        <v>315</v>
      </c>
      <c r="F61" s="25"/>
    </row>
    <row r="62" spans="1:6" ht="36" customHeight="1" x14ac:dyDescent="0.3">
      <c r="A62" s="88"/>
      <c r="B62" s="19">
        <v>16</v>
      </c>
      <c r="C62" s="29" t="s">
        <v>80</v>
      </c>
      <c r="D62" s="23">
        <v>45460</v>
      </c>
      <c r="E62" s="26">
        <v>22000</v>
      </c>
      <c r="F62" s="25"/>
    </row>
    <row r="63" spans="1:6" ht="36" customHeight="1" x14ac:dyDescent="0.3">
      <c r="A63" s="88"/>
      <c r="B63" s="19">
        <v>17</v>
      </c>
      <c r="C63" s="29" t="s">
        <v>74</v>
      </c>
      <c r="D63" s="23">
        <v>45461</v>
      </c>
      <c r="E63" s="32">
        <v>855</v>
      </c>
      <c r="F63" s="25"/>
    </row>
    <row r="64" spans="1:6" ht="36" customHeight="1" x14ac:dyDescent="0.3">
      <c r="A64" s="88"/>
      <c r="B64" s="19">
        <v>18</v>
      </c>
      <c r="C64" s="29" t="s">
        <v>74</v>
      </c>
      <c r="D64" s="23">
        <v>45461</v>
      </c>
      <c r="E64" s="32">
        <v>240</v>
      </c>
      <c r="F64" s="25"/>
    </row>
    <row r="65" spans="1:6" ht="36" customHeight="1" x14ac:dyDescent="0.3">
      <c r="A65" s="88"/>
      <c r="B65" s="19">
        <v>19</v>
      </c>
      <c r="C65" s="29" t="s">
        <v>74</v>
      </c>
      <c r="D65" s="23">
        <v>45461</v>
      </c>
      <c r="E65" s="32">
        <v>200</v>
      </c>
      <c r="F65" s="25"/>
    </row>
    <row r="66" spans="1:6" ht="36" customHeight="1" x14ac:dyDescent="0.3">
      <c r="A66" s="88"/>
      <c r="B66" s="19">
        <v>20</v>
      </c>
      <c r="C66" s="29" t="s">
        <v>74</v>
      </c>
      <c r="D66" s="23">
        <v>45461</v>
      </c>
      <c r="E66" s="32">
        <v>200</v>
      </c>
      <c r="F66" s="25"/>
    </row>
    <row r="67" spans="1:6" ht="36" customHeight="1" x14ac:dyDescent="0.3">
      <c r="A67" s="88"/>
      <c r="B67" s="19">
        <v>21</v>
      </c>
      <c r="C67" s="29" t="s">
        <v>74</v>
      </c>
      <c r="D67" s="23">
        <v>45461</v>
      </c>
      <c r="E67" s="32">
        <v>800</v>
      </c>
      <c r="F67" s="25"/>
    </row>
    <row r="68" spans="1:6" ht="36" customHeight="1" x14ac:dyDescent="0.3">
      <c r="A68" s="88"/>
      <c r="B68" s="19">
        <v>22</v>
      </c>
      <c r="C68" s="29" t="s">
        <v>81</v>
      </c>
      <c r="D68" s="23">
        <v>45463</v>
      </c>
      <c r="E68" s="26">
        <v>22000</v>
      </c>
      <c r="F68" s="25"/>
    </row>
    <row r="69" spans="1:6" ht="36" customHeight="1" x14ac:dyDescent="0.3">
      <c r="A69" s="88"/>
      <c r="B69" s="19">
        <v>23</v>
      </c>
      <c r="C69" s="29" t="s">
        <v>75</v>
      </c>
      <c r="D69" s="23">
        <v>45463</v>
      </c>
      <c r="E69" s="26">
        <v>3880</v>
      </c>
      <c r="F69" s="25"/>
    </row>
    <row r="70" spans="1:6" ht="36" customHeight="1" x14ac:dyDescent="0.3">
      <c r="A70" s="88"/>
      <c r="B70" s="19">
        <v>24</v>
      </c>
      <c r="C70" s="29" t="s">
        <v>74</v>
      </c>
      <c r="D70" s="23">
        <v>45464</v>
      </c>
      <c r="E70" s="32">
        <v>165</v>
      </c>
      <c r="F70" s="25"/>
    </row>
    <row r="71" spans="1:6" ht="36" customHeight="1" x14ac:dyDescent="0.3">
      <c r="A71" s="88"/>
      <c r="B71" s="19">
        <v>25</v>
      </c>
      <c r="C71" s="29" t="s">
        <v>82</v>
      </c>
      <c r="D71" s="23">
        <v>45468</v>
      </c>
      <c r="E71" s="26">
        <v>500000</v>
      </c>
      <c r="F71" s="25"/>
    </row>
    <row r="72" spans="1:6" ht="36" customHeight="1" x14ac:dyDescent="0.3">
      <c r="A72" s="88"/>
      <c r="B72" s="19">
        <v>26</v>
      </c>
      <c r="C72" s="29" t="s">
        <v>82</v>
      </c>
      <c r="D72" s="23">
        <v>45471</v>
      </c>
      <c r="E72" s="26">
        <v>445500</v>
      </c>
      <c r="F72" s="25"/>
    </row>
    <row r="73" spans="1:6" ht="36" customHeight="1" x14ac:dyDescent="0.3">
      <c r="A73" s="88"/>
      <c r="B73" s="19">
        <v>27</v>
      </c>
      <c r="C73" s="29" t="s">
        <v>74</v>
      </c>
      <c r="D73" s="23">
        <v>45471</v>
      </c>
      <c r="E73" s="32">
        <v>150</v>
      </c>
      <c r="F73" s="25"/>
    </row>
    <row r="74" spans="1:6" ht="36" customHeight="1" x14ac:dyDescent="0.3">
      <c r="A74" s="89"/>
      <c r="B74" s="19" t="s">
        <v>11</v>
      </c>
      <c r="C74" s="105">
        <f>SUM(E47:E73)</f>
        <v>1707691</v>
      </c>
      <c r="D74" s="106"/>
      <c r="E74" s="107"/>
      <c r="F74" s="25"/>
    </row>
    <row r="75" spans="1:6" x14ac:dyDescent="0.3">
      <c r="E75" s="33"/>
    </row>
    <row r="76" spans="1:6" x14ac:dyDescent="0.3">
      <c r="E76" s="33"/>
    </row>
  </sheetData>
  <mergeCells count="44">
    <mergeCell ref="A43:A44"/>
    <mergeCell ref="C44:E44"/>
    <mergeCell ref="A45:A46"/>
    <mergeCell ref="C46:E46"/>
    <mergeCell ref="A47:A74"/>
    <mergeCell ref="C74:E74"/>
    <mergeCell ref="A34:A42"/>
    <mergeCell ref="C42:E42"/>
    <mergeCell ref="C24:D24"/>
    <mergeCell ref="C25:D25"/>
    <mergeCell ref="C26:D26"/>
    <mergeCell ref="C27:D27"/>
    <mergeCell ref="C28:D28"/>
    <mergeCell ref="A29:F29"/>
    <mergeCell ref="A30:B30"/>
    <mergeCell ref="A31:B31"/>
    <mergeCell ref="C31:E31"/>
    <mergeCell ref="A32:A33"/>
    <mergeCell ref="C33:E33"/>
    <mergeCell ref="C23:D23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11:D11"/>
    <mergeCell ref="A1:F1"/>
    <mergeCell ref="B2:C2"/>
    <mergeCell ref="E2:F2"/>
    <mergeCell ref="A3:E3"/>
    <mergeCell ref="C4:D4"/>
    <mergeCell ref="A5:B5"/>
    <mergeCell ref="C5:D5"/>
    <mergeCell ref="C6:D6"/>
    <mergeCell ref="C7:D7"/>
    <mergeCell ref="C8:D8"/>
    <mergeCell ref="C9:D9"/>
    <mergeCell ref="C10:D10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  <rowBreaks count="2" manualBreakCount="2">
    <brk id="28" max="5" man="1"/>
    <brk id="5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F116"/>
  <sheetViews>
    <sheetView tabSelected="1" view="pageBreakPreview" topLeftCell="A97" zoomScale="80" zoomScaleNormal="100" zoomScaleSheetLayoutView="80" workbookViewId="0">
      <selection activeCell="B6" sqref="B6:B58"/>
    </sheetView>
  </sheetViews>
  <sheetFormatPr defaultRowHeight="16.5" x14ac:dyDescent="0.3"/>
  <cols>
    <col min="1" max="1" width="11.875" style="7" customWidth="1"/>
    <col min="2" max="2" width="14.75" style="7" customWidth="1"/>
    <col min="3" max="3" width="43.375" style="7" bestFit="1" customWidth="1"/>
    <col min="4" max="4" width="13.25" style="7" customWidth="1"/>
    <col min="5" max="5" width="18" style="8" customWidth="1"/>
    <col min="6" max="6" width="13.875" style="7" customWidth="1"/>
    <col min="7" max="16384" width="9" style="7"/>
  </cols>
  <sheetData>
    <row r="1" spans="1:6" customFormat="1" ht="45" customHeight="1" x14ac:dyDescent="0.3">
      <c r="A1" s="110" t="s">
        <v>27</v>
      </c>
      <c r="B1" s="110"/>
      <c r="C1" s="110"/>
      <c r="D1" s="110"/>
      <c r="E1" s="110"/>
      <c r="F1" s="110"/>
    </row>
    <row r="2" spans="1:6" ht="36" customHeight="1" x14ac:dyDescent="0.3">
      <c r="A2" s="1" t="s">
        <v>0</v>
      </c>
      <c r="B2" s="111" t="s">
        <v>15</v>
      </c>
      <c r="C2" s="111"/>
      <c r="D2" s="1" t="s">
        <v>1</v>
      </c>
      <c r="E2" s="111" t="s">
        <v>18</v>
      </c>
      <c r="F2" s="111"/>
    </row>
    <row r="3" spans="1:6" ht="36" customHeight="1" x14ac:dyDescent="0.3">
      <c r="A3" s="109" t="s">
        <v>2</v>
      </c>
      <c r="B3" s="109"/>
      <c r="C3" s="109"/>
      <c r="D3" s="109"/>
      <c r="E3" s="109"/>
      <c r="F3" s="3"/>
    </row>
    <row r="4" spans="1:6" ht="36" customHeight="1" x14ac:dyDescent="0.3">
      <c r="A4" s="1" t="s">
        <v>3</v>
      </c>
      <c r="B4" s="1" t="s">
        <v>4</v>
      </c>
      <c r="C4" s="108" t="s">
        <v>5</v>
      </c>
      <c r="D4" s="108"/>
      <c r="E4" s="1" t="s">
        <v>22</v>
      </c>
      <c r="F4" s="1" t="s">
        <v>7</v>
      </c>
    </row>
    <row r="5" spans="1:6" ht="36" customHeight="1" x14ac:dyDescent="0.3">
      <c r="A5" s="108" t="s">
        <v>17</v>
      </c>
      <c r="B5" s="108"/>
      <c r="C5" s="108"/>
      <c r="D5" s="108"/>
      <c r="E5" s="4">
        <f>SUM(E6:E58)</f>
        <v>17270618</v>
      </c>
      <c r="F5" s="1"/>
    </row>
    <row r="6" spans="1:6" ht="36" customHeight="1" x14ac:dyDescent="0.3">
      <c r="A6" s="3">
        <v>1</v>
      </c>
      <c r="B6" s="71">
        <v>45446</v>
      </c>
      <c r="C6" s="16" t="s">
        <v>21</v>
      </c>
      <c r="D6" s="15"/>
      <c r="E6" s="10">
        <v>64000</v>
      </c>
      <c r="F6" s="2"/>
    </row>
    <row r="7" spans="1:6" ht="36" customHeight="1" x14ac:dyDescent="0.3">
      <c r="A7" s="3">
        <v>2</v>
      </c>
      <c r="B7" s="71">
        <v>45446</v>
      </c>
      <c r="C7" s="16" t="s">
        <v>26</v>
      </c>
      <c r="D7" s="15"/>
      <c r="E7" s="10">
        <v>66000</v>
      </c>
      <c r="F7" s="2"/>
    </row>
    <row r="8" spans="1:6" ht="36" customHeight="1" x14ac:dyDescent="0.3">
      <c r="A8" s="3">
        <v>3</v>
      </c>
      <c r="B8" s="71">
        <v>45447</v>
      </c>
      <c r="C8" s="16" t="s">
        <v>26</v>
      </c>
      <c r="D8" s="15"/>
      <c r="E8" s="10">
        <v>12000</v>
      </c>
      <c r="F8" s="2"/>
    </row>
    <row r="9" spans="1:6" ht="36" customHeight="1" x14ac:dyDescent="0.3">
      <c r="A9" s="3">
        <v>4</v>
      </c>
      <c r="B9" s="71">
        <v>45447</v>
      </c>
      <c r="C9" s="16" t="s">
        <v>26</v>
      </c>
      <c r="D9" s="15"/>
      <c r="E9" s="10">
        <v>59000</v>
      </c>
      <c r="F9" s="2"/>
    </row>
    <row r="10" spans="1:6" ht="36" customHeight="1" x14ac:dyDescent="0.3">
      <c r="A10" s="3">
        <v>5</v>
      </c>
      <c r="B10" s="71">
        <v>45447</v>
      </c>
      <c r="C10" s="16" t="s">
        <v>25</v>
      </c>
      <c r="D10" s="15"/>
      <c r="E10" s="10">
        <v>54450</v>
      </c>
      <c r="F10" s="2"/>
    </row>
    <row r="11" spans="1:6" ht="36" customHeight="1" x14ac:dyDescent="0.3">
      <c r="A11" s="3">
        <v>6</v>
      </c>
      <c r="B11" s="71">
        <v>45454</v>
      </c>
      <c r="C11" s="16" t="s">
        <v>25</v>
      </c>
      <c r="D11" s="15"/>
      <c r="E11" s="10">
        <v>56100</v>
      </c>
      <c r="F11" s="2"/>
    </row>
    <row r="12" spans="1:6" ht="36" customHeight="1" x14ac:dyDescent="0.3">
      <c r="A12" s="3">
        <v>7</v>
      </c>
      <c r="B12" s="71">
        <v>45454</v>
      </c>
      <c r="C12" s="16" t="s">
        <v>21</v>
      </c>
      <c r="D12" s="15"/>
      <c r="E12" s="10">
        <v>21000</v>
      </c>
      <c r="F12" s="2"/>
    </row>
    <row r="13" spans="1:6" ht="36" customHeight="1" x14ac:dyDescent="0.3">
      <c r="A13" s="3">
        <v>8</v>
      </c>
      <c r="B13" s="71">
        <v>45455</v>
      </c>
      <c r="C13" s="16" t="s">
        <v>26</v>
      </c>
      <c r="D13" s="15"/>
      <c r="E13" s="10">
        <v>24000</v>
      </c>
      <c r="F13" s="2"/>
    </row>
    <row r="14" spans="1:6" ht="36" customHeight="1" x14ac:dyDescent="0.3">
      <c r="A14" s="3">
        <v>9</v>
      </c>
      <c r="B14" s="71">
        <v>45455</v>
      </c>
      <c r="C14" s="16" t="s">
        <v>25</v>
      </c>
      <c r="D14" s="15"/>
      <c r="E14" s="10">
        <v>1370000</v>
      </c>
      <c r="F14" s="2"/>
    </row>
    <row r="15" spans="1:6" ht="36" customHeight="1" x14ac:dyDescent="0.3">
      <c r="A15" s="3">
        <v>10</v>
      </c>
      <c r="B15" s="71">
        <v>45455</v>
      </c>
      <c r="C15" s="16" t="s">
        <v>25</v>
      </c>
      <c r="D15" s="15"/>
      <c r="E15" s="10">
        <v>392700</v>
      </c>
      <c r="F15" s="2"/>
    </row>
    <row r="16" spans="1:6" ht="36" customHeight="1" x14ac:dyDescent="0.3">
      <c r="A16" s="3">
        <v>11</v>
      </c>
      <c r="B16" s="71">
        <v>45455</v>
      </c>
      <c r="C16" s="16" t="s">
        <v>25</v>
      </c>
      <c r="D16" s="15"/>
      <c r="E16" s="10">
        <v>43640</v>
      </c>
      <c r="F16" s="2"/>
    </row>
    <row r="17" spans="1:6" ht="36" customHeight="1" x14ac:dyDescent="0.3">
      <c r="A17" s="3">
        <v>12</v>
      </c>
      <c r="B17" s="71">
        <v>45456</v>
      </c>
      <c r="C17" s="16" t="s">
        <v>21</v>
      </c>
      <c r="D17" s="15"/>
      <c r="E17" s="10">
        <v>8000</v>
      </c>
      <c r="F17" s="2"/>
    </row>
    <row r="18" spans="1:6" ht="36" customHeight="1" x14ac:dyDescent="0.3">
      <c r="A18" s="3">
        <v>13</v>
      </c>
      <c r="B18" s="71">
        <v>45456</v>
      </c>
      <c r="C18" s="16" t="s">
        <v>21</v>
      </c>
      <c r="D18" s="15"/>
      <c r="E18" s="10">
        <v>44000</v>
      </c>
      <c r="F18" s="2"/>
    </row>
    <row r="19" spans="1:6" ht="36" customHeight="1" x14ac:dyDescent="0.3">
      <c r="A19" s="3">
        <v>14</v>
      </c>
      <c r="B19" s="71">
        <v>45456</v>
      </c>
      <c r="C19" s="16" t="s">
        <v>26</v>
      </c>
      <c r="D19" s="15"/>
      <c r="E19" s="10">
        <v>42000</v>
      </c>
      <c r="F19" s="2"/>
    </row>
    <row r="20" spans="1:6" ht="36" customHeight="1" x14ac:dyDescent="0.3">
      <c r="A20" s="3">
        <v>15</v>
      </c>
      <c r="B20" s="71">
        <v>45457</v>
      </c>
      <c r="C20" s="16" t="s">
        <v>26</v>
      </c>
      <c r="D20" s="15"/>
      <c r="E20" s="10">
        <v>8000</v>
      </c>
      <c r="F20" s="2"/>
    </row>
    <row r="21" spans="1:6" ht="36" customHeight="1" x14ac:dyDescent="0.3">
      <c r="A21" s="3">
        <v>16</v>
      </c>
      <c r="B21" s="71">
        <v>45457</v>
      </c>
      <c r="C21" s="16" t="s">
        <v>26</v>
      </c>
      <c r="D21" s="15"/>
      <c r="E21" s="10">
        <v>60000</v>
      </c>
      <c r="F21" s="2"/>
    </row>
    <row r="22" spans="1:6" ht="36" customHeight="1" x14ac:dyDescent="0.3">
      <c r="A22" s="3">
        <v>17</v>
      </c>
      <c r="B22" s="71">
        <v>45457</v>
      </c>
      <c r="C22" s="16" t="s">
        <v>25</v>
      </c>
      <c r="D22" s="15"/>
      <c r="E22" s="10">
        <v>46000</v>
      </c>
      <c r="F22" s="2"/>
    </row>
    <row r="23" spans="1:6" ht="36" customHeight="1" x14ac:dyDescent="0.3">
      <c r="A23" s="3">
        <v>18</v>
      </c>
      <c r="B23" s="71">
        <v>45458</v>
      </c>
      <c r="C23" s="16" t="s">
        <v>28</v>
      </c>
      <c r="D23" s="15"/>
      <c r="E23" s="10">
        <v>29290</v>
      </c>
      <c r="F23" s="2"/>
    </row>
    <row r="24" spans="1:6" ht="36" customHeight="1" x14ac:dyDescent="0.3">
      <c r="A24" s="3">
        <v>19</v>
      </c>
      <c r="B24" s="71">
        <v>45460</v>
      </c>
      <c r="C24" s="16" t="s">
        <v>26</v>
      </c>
      <c r="D24" s="15"/>
      <c r="E24" s="10">
        <v>26000</v>
      </c>
      <c r="F24" s="2"/>
    </row>
    <row r="25" spans="1:6" ht="36" customHeight="1" x14ac:dyDescent="0.3">
      <c r="A25" s="3">
        <v>20</v>
      </c>
      <c r="B25" s="71">
        <v>45460</v>
      </c>
      <c r="C25" s="16" t="s">
        <v>21</v>
      </c>
      <c r="D25" s="15"/>
      <c r="E25" s="10">
        <v>58000</v>
      </c>
      <c r="F25" s="2"/>
    </row>
    <row r="26" spans="1:6" ht="36" customHeight="1" x14ac:dyDescent="0.3">
      <c r="A26" s="3">
        <v>21</v>
      </c>
      <c r="B26" s="71">
        <v>45460</v>
      </c>
      <c r="C26" s="16" t="s">
        <v>25</v>
      </c>
      <c r="D26" s="15"/>
      <c r="E26" s="10">
        <v>38180</v>
      </c>
      <c r="F26" s="2"/>
    </row>
    <row r="27" spans="1:6" ht="36" customHeight="1" x14ac:dyDescent="0.3">
      <c r="A27" s="3">
        <v>22</v>
      </c>
      <c r="B27" s="71">
        <v>45460</v>
      </c>
      <c r="C27" s="16" t="s">
        <v>25</v>
      </c>
      <c r="D27" s="15"/>
      <c r="E27" s="10">
        <v>718500</v>
      </c>
      <c r="F27" s="2"/>
    </row>
    <row r="28" spans="1:6" ht="36" customHeight="1" x14ac:dyDescent="0.3">
      <c r="A28" s="3">
        <v>23</v>
      </c>
      <c r="B28" s="71">
        <v>45461</v>
      </c>
      <c r="C28" s="16" t="s">
        <v>21</v>
      </c>
      <c r="D28" s="15"/>
      <c r="E28" s="10">
        <v>32000</v>
      </c>
      <c r="F28" s="2"/>
    </row>
    <row r="29" spans="1:6" ht="36" customHeight="1" x14ac:dyDescent="0.3">
      <c r="A29" s="3">
        <v>24</v>
      </c>
      <c r="B29" s="71">
        <v>45461</v>
      </c>
      <c r="C29" s="16" t="s">
        <v>21</v>
      </c>
      <c r="D29" s="15"/>
      <c r="E29" s="10">
        <v>19000</v>
      </c>
      <c r="F29" s="2"/>
    </row>
    <row r="30" spans="1:6" ht="36" customHeight="1" x14ac:dyDescent="0.3">
      <c r="A30" s="3">
        <v>25</v>
      </c>
      <c r="B30" s="71">
        <v>45461</v>
      </c>
      <c r="C30" s="16" t="s">
        <v>21</v>
      </c>
      <c r="D30" s="15"/>
      <c r="E30" s="10">
        <v>19000</v>
      </c>
      <c r="F30" s="2"/>
    </row>
    <row r="31" spans="1:6" ht="36" customHeight="1" x14ac:dyDescent="0.3">
      <c r="A31" s="3">
        <v>26</v>
      </c>
      <c r="B31" s="71">
        <v>45461</v>
      </c>
      <c r="C31" s="16" t="s">
        <v>21</v>
      </c>
      <c r="D31" s="15"/>
      <c r="E31" s="10">
        <v>33000</v>
      </c>
      <c r="F31" s="2"/>
    </row>
    <row r="32" spans="1:6" ht="36" customHeight="1" x14ac:dyDescent="0.3">
      <c r="A32" s="3">
        <v>27</v>
      </c>
      <c r="B32" s="71">
        <v>45461</v>
      </c>
      <c r="C32" s="16" t="s">
        <v>21</v>
      </c>
      <c r="D32" s="15"/>
      <c r="E32" s="10">
        <v>46000</v>
      </c>
      <c r="F32" s="2"/>
    </row>
    <row r="33" spans="1:6" ht="36" customHeight="1" x14ac:dyDescent="0.3">
      <c r="A33" s="3">
        <v>28</v>
      </c>
      <c r="B33" s="71">
        <v>45461</v>
      </c>
      <c r="C33" s="16" t="s">
        <v>21</v>
      </c>
      <c r="D33" s="15"/>
      <c r="E33" s="10">
        <v>19000</v>
      </c>
      <c r="F33" s="2"/>
    </row>
    <row r="34" spans="1:6" ht="36" customHeight="1" x14ac:dyDescent="0.3">
      <c r="A34" s="3">
        <v>29</v>
      </c>
      <c r="B34" s="71">
        <v>45461</v>
      </c>
      <c r="C34" s="16" t="s">
        <v>21</v>
      </c>
      <c r="D34" s="15"/>
      <c r="E34" s="10">
        <v>23000</v>
      </c>
      <c r="F34" s="2"/>
    </row>
    <row r="35" spans="1:6" ht="36" customHeight="1" x14ac:dyDescent="0.3">
      <c r="A35" s="3">
        <v>30</v>
      </c>
      <c r="B35" s="71">
        <v>45461</v>
      </c>
      <c r="C35" s="16" t="s">
        <v>21</v>
      </c>
      <c r="D35" s="15"/>
      <c r="E35" s="10">
        <v>25000</v>
      </c>
      <c r="F35" s="2"/>
    </row>
    <row r="36" spans="1:6" ht="36" customHeight="1" x14ac:dyDescent="0.3">
      <c r="A36" s="3">
        <v>31</v>
      </c>
      <c r="B36" s="71">
        <v>45461</v>
      </c>
      <c r="C36" s="16" t="s">
        <v>21</v>
      </c>
      <c r="D36" s="15"/>
      <c r="E36" s="10">
        <v>16000</v>
      </c>
      <c r="F36" s="2"/>
    </row>
    <row r="37" spans="1:6" ht="36" customHeight="1" x14ac:dyDescent="0.3">
      <c r="A37" s="3">
        <v>32</v>
      </c>
      <c r="B37" s="71">
        <v>45461</v>
      </c>
      <c r="C37" s="16" t="s">
        <v>26</v>
      </c>
      <c r="D37" s="15"/>
      <c r="E37" s="10">
        <v>54000</v>
      </c>
      <c r="F37" s="2"/>
    </row>
    <row r="38" spans="1:6" ht="36" customHeight="1" x14ac:dyDescent="0.3">
      <c r="A38" s="3">
        <v>33</v>
      </c>
      <c r="B38" s="71">
        <v>45461</v>
      </c>
      <c r="C38" s="16" t="s">
        <v>25</v>
      </c>
      <c r="D38" s="15"/>
      <c r="E38" s="10">
        <v>87550</v>
      </c>
      <c r="F38" s="2"/>
    </row>
    <row r="39" spans="1:6" ht="36" customHeight="1" x14ac:dyDescent="0.3">
      <c r="A39" s="3">
        <v>34</v>
      </c>
      <c r="B39" s="71">
        <v>45463</v>
      </c>
      <c r="C39" s="16" t="s">
        <v>26</v>
      </c>
      <c r="D39" s="15"/>
      <c r="E39" s="10">
        <v>302000</v>
      </c>
      <c r="F39" s="2"/>
    </row>
    <row r="40" spans="1:6" ht="36" customHeight="1" x14ac:dyDescent="0.3">
      <c r="A40" s="3">
        <v>35</v>
      </c>
      <c r="B40" s="71">
        <v>45463</v>
      </c>
      <c r="C40" s="16" t="s">
        <v>21</v>
      </c>
      <c r="D40" s="15"/>
      <c r="E40" s="10">
        <v>32000</v>
      </c>
      <c r="F40" s="2"/>
    </row>
    <row r="41" spans="1:6" ht="36" customHeight="1" x14ac:dyDescent="0.3">
      <c r="A41" s="3">
        <v>36</v>
      </c>
      <c r="B41" s="71">
        <v>45463</v>
      </c>
      <c r="C41" s="16" t="s">
        <v>21</v>
      </c>
      <c r="D41" s="15"/>
      <c r="E41" s="10">
        <v>12000</v>
      </c>
      <c r="F41" s="2"/>
    </row>
    <row r="42" spans="1:6" ht="36" customHeight="1" x14ac:dyDescent="0.3">
      <c r="A42" s="3">
        <v>37</v>
      </c>
      <c r="B42" s="71">
        <v>45463</v>
      </c>
      <c r="C42" s="16" t="s">
        <v>21</v>
      </c>
      <c r="D42" s="15"/>
      <c r="E42" s="10">
        <v>13000</v>
      </c>
      <c r="F42" s="2"/>
    </row>
    <row r="43" spans="1:6" ht="36" customHeight="1" x14ac:dyDescent="0.3">
      <c r="A43" s="3">
        <v>38</v>
      </c>
      <c r="B43" s="71">
        <v>45463</v>
      </c>
      <c r="C43" s="16" t="s">
        <v>21</v>
      </c>
      <c r="D43" s="15"/>
      <c r="E43" s="10">
        <v>47000</v>
      </c>
      <c r="F43" s="2"/>
    </row>
    <row r="44" spans="1:6" ht="36" customHeight="1" x14ac:dyDescent="0.3">
      <c r="A44" s="3">
        <v>39</v>
      </c>
      <c r="B44" s="71">
        <v>45463</v>
      </c>
      <c r="C44" s="16" t="s">
        <v>21</v>
      </c>
      <c r="D44" s="15"/>
      <c r="E44" s="10">
        <v>8000</v>
      </c>
      <c r="F44" s="2"/>
    </row>
    <row r="45" spans="1:6" ht="36" customHeight="1" x14ac:dyDescent="0.3">
      <c r="A45" s="3">
        <v>40</v>
      </c>
      <c r="B45" s="71">
        <v>45463</v>
      </c>
      <c r="C45" s="16" t="s">
        <v>21</v>
      </c>
      <c r="D45" s="15"/>
      <c r="E45" s="10">
        <v>45000</v>
      </c>
      <c r="F45" s="2"/>
    </row>
    <row r="46" spans="1:6" ht="36" customHeight="1" x14ac:dyDescent="0.3">
      <c r="A46" s="3">
        <v>41</v>
      </c>
      <c r="B46" s="71">
        <v>45463</v>
      </c>
      <c r="C46" s="16" t="s">
        <v>21</v>
      </c>
      <c r="D46" s="15"/>
      <c r="E46" s="10">
        <v>107000</v>
      </c>
      <c r="F46" s="2"/>
    </row>
    <row r="47" spans="1:6" ht="36" customHeight="1" x14ac:dyDescent="0.3">
      <c r="A47" s="3">
        <v>42</v>
      </c>
      <c r="B47" s="71">
        <v>45463</v>
      </c>
      <c r="C47" s="16" t="s">
        <v>25</v>
      </c>
      <c r="D47" s="15"/>
      <c r="E47" s="10">
        <v>38500</v>
      </c>
      <c r="F47" s="2"/>
    </row>
    <row r="48" spans="1:6" ht="36" customHeight="1" x14ac:dyDescent="0.3">
      <c r="A48" s="3">
        <v>43</v>
      </c>
      <c r="B48" s="71">
        <v>45463</v>
      </c>
      <c r="C48" s="16" t="s">
        <v>25</v>
      </c>
      <c r="D48" s="15"/>
      <c r="E48" s="10">
        <v>134068</v>
      </c>
      <c r="F48" s="2"/>
    </row>
    <row r="49" spans="1:6" ht="36" customHeight="1" x14ac:dyDescent="0.3">
      <c r="A49" s="3">
        <v>44</v>
      </c>
      <c r="B49" s="71">
        <v>45463</v>
      </c>
      <c r="C49" s="16" t="s">
        <v>25</v>
      </c>
      <c r="D49" s="15"/>
      <c r="E49" s="10">
        <v>2000</v>
      </c>
      <c r="F49" s="2"/>
    </row>
    <row r="50" spans="1:6" ht="36" customHeight="1" x14ac:dyDescent="0.3">
      <c r="A50" s="3">
        <v>45</v>
      </c>
      <c r="B50" s="71">
        <v>45468</v>
      </c>
      <c r="C50" s="16" t="s">
        <v>25</v>
      </c>
      <c r="D50" s="15"/>
      <c r="E50" s="10">
        <v>72700</v>
      </c>
      <c r="F50" s="2"/>
    </row>
    <row r="51" spans="1:6" ht="36" customHeight="1" x14ac:dyDescent="0.3">
      <c r="A51" s="3">
        <v>46</v>
      </c>
      <c r="B51" s="71">
        <v>45468</v>
      </c>
      <c r="C51" s="16" t="s">
        <v>21</v>
      </c>
      <c r="D51" s="15"/>
      <c r="E51" s="10">
        <v>8000</v>
      </c>
      <c r="F51" s="2"/>
    </row>
    <row r="52" spans="1:6" ht="36" customHeight="1" x14ac:dyDescent="0.3">
      <c r="A52" s="3">
        <v>47</v>
      </c>
      <c r="B52" s="71">
        <v>45469</v>
      </c>
      <c r="C52" s="16" t="s">
        <v>25</v>
      </c>
      <c r="D52" s="15"/>
      <c r="E52" s="10">
        <v>2364785</v>
      </c>
      <c r="F52" s="2"/>
    </row>
    <row r="53" spans="1:6" ht="36" customHeight="1" x14ac:dyDescent="0.3">
      <c r="A53" s="3">
        <v>48</v>
      </c>
      <c r="B53" s="71">
        <v>45469</v>
      </c>
      <c r="C53" s="16" t="s">
        <v>25</v>
      </c>
      <c r="D53" s="15"/>
      <c r="E53" s="10">
        <v>276265</v>
      </c>
      <c r="F53" s="2"/>
    </row>
    <row r="54" spans="1:6" ht="36" customHeight="1" x14ac:dyDescent="0.3">
      <c r="A54" s="3">
        <v>49</v>
      </c>
      <c r="B54" s="71">
        <v>45469</v>
      </c>
      <c r="C54" s="16" t="s">
        <v>25</v>
      </c>
      <c r="D54" s="15"/>
      <c r="E54" s="10">
        <v>348557</v>
      </c>
      <c r="F54" s="2"/>
    </row>
    <row r="55" spans="1:6" ht="36" customHeight="1" x14ac:dyDescent="0.3">
      <c r="A55" s="3">
        <v>50</v>
      </c>
      <c r="B55" s="71">
        <v>45469</v>
      </c>
      <c r="C55" s="16" t="s">
        <v>25</v>
      </c>
      <c r="D55" s="15"/>
      <c r="E55" s="10">
        <v>9018206</v>
      </c>
      <c r="F55" s="2"/>
    </row>
    <row r="56" spans="1:6" ht="36" customHeight="1" x14ac:dyDescent="0.3">
      <c r="A56" s="3">
        <v>51</v>
      </c>
      <c r="B56" s="71">
        <v>45469</v>
      </c>
      <c r="C56" s="16" t="s">
        <v>25</v>
      </c>
      <c r="D56" s="15"/>
      <c r="E56" s="10">
        <v>753127</v>
      </c>
      <c r="F56" s="2"/>
    </row>
    <row r="57" spans="1:6" ht="36" customHeight="1" x14ac:dyDescent="0.3">
      <c r="A57" s="3">
        <v>52</v>
      </c>
      <c r="B57" s="71">
        <v>45470</v>
      </c>
      <c r="C57" s="16" t="s">
        <v>21</v>
      </c>
      <c r="D57" s="15"/>
      <c r="E57" s="10">
        <v>44000</v>
      </c>
      <c r="F57" s="2"/>
    </row>
    <row r="58" spans="1:6" ht="36" customHeight="1" x14ac:dyDescent="0.3">
      <c r="A58" s="3">
        <v>53</v>
      </c>
      <c r="B58" s="71">
        <v>45471</v>
      </c>
      <c r="C58" s="16" t="s">
        <v>21</v>
      </c>
      <c r="D58" s="15"/>
      <c r="E58" s="10">
        <v>30000</v>
      </c>
      <c r="F58" s="2"/>
    </row>
    <row r="59" spans="1:6" ht="36" customHeight="1" x14ac:dyDescent="0.3">
      <c r="A59" s="109" t="s">
        <v>19</v>
      </c>
      <c r="B59" s="109"/>
      <c r="C59" s="109"/>
      <c r="D59" s="109"/>
      <c r="E59" s="109"/>
      <c r="F59" s="109"/>
    </row>
    <row r="60" spans="1:6" ht="36" customHeight="1" x14ac:dyDescent="0.3">
      <c r="A60" s="108" t="s">
        <v>8</v>
      </c>
      <c r="B60" s="108"/>
      <c r="C60" s="1" t="s">
        <v>9</v>
      </c>
      <c r="D60" s="1" t="s">
        <v>4</v>
      </c>
      <c r="E60" s="1" t="s">
        <v>6</v>
      </c>
      <c r="F60" s="1" t="s">
        <v>7</v>
      </c>
    </row>
    <row r="61" spans="1:6" ht="36" customHeight="1" x14ac:dyDescent="0.3">
      <c r="A61" s="108" t="s">
        <v>10</v>
      </c>
      <c r="B61" s="108"/>
      <c r="C61" s="113">
        <f>C64+C67+C69+C71+C114</f>
        <v>7960896</v>
      </c>
      <c r="D61" s="111"/>
      <c r="E61" s="111"/>
      <c r="F61" s="2"/>
    </row>
    <row r="62" spans="1:6" ht="36" customHeight="1" x14ac:dyDescent="0.3">
      <c r="A62" s="108" t="s">
        <v>13</v>
      </c>
      <c r="B62" s="1">
        <v>1</v>
      </c>
      <c r="C62" s="11" t="s">
        <v>20</v>
      </c>
      <c r="D62" s="70">
        <v>45478</v>
      </c>
      <c r="E62" s="13">
        <v>5775000</v>
      </c>
      <c r="F62" s="2"/>
    </row>
    <row r="63" spans="1:6" ht="36" customHeight="1" x14ac:dyDescent="0.3">
      <c r="A63" s="108"/>
      <c r="B63" s="1"/>
      <c r="C63" s="11"/>
      <c r="D63" s="12"/>
      <c r="E63" s="13"/>
      <c r="F63" s="2"/>
    </row>
    <row r="64" spans="1:6" ht="36" customHeight="1" x14ac:dyDescent="0.3">
      <c r="A64" s="108"/>
      <c r="B64" s="1" t="s">
        <v>11</v>
      </c>
      <c r="C64" s="114">
        <f>SUM(E62:E63)</f>
        <v>5775000</v>
      </c>
      <c r="D64" s="114"/>
      <c r="E64" s="114"/>
      <c r="F64" s="2"/>
    </row>
    <row r="65" spans="1:6" ht="36" customHeight="1" x14ac:dyDescent="0.3">
      <c r="A65" s="108" t="s">
        <v>14</v>
      </c>
      <c r="B65" s="1">
        <v>1</v>
      </c>
      <c r="C65" s="5" t="s">
        <v>29</v>
      </c>
      <c r="D65" s="69">
        <v>45454</v>
      </c>
      <c r="E65" s="14">
        <v>620160</v>
      </c>
      <c r="F65" s="2"/>
    </row>
    <row r="66" spans="1:6" ht="36" customHeight="1" x14ac:dyDescent="0.3">
      <c r="A66" s="108"/>
      <c r="B66" s="1"/>
      <c r="C66" s="5"/>
      <c r="D66" s="9"/>
      <c r="E66" s="14"/>
      <c r="F66" s="2"/>
    </row>
    <row r="67" spans="1:6" ht="36" customHeight="1" x14ac:dyDescent="0.3">
      <c r="A67" s="108"/>
      <c r="B67" s="1" t="s">
        <v>11</v>
      </c>
      <c r="C67" s="112">
        <f>SUM(E65:E66)</f>
        <v>620160</v>
      </c>
      <c r="D67" s="112"/>
      <c r="E67" s="112"/>
      <c r="F67" s="2"/>
    </row>
    <row r="68" spans="1:6" ht="36" customHeight="1" x14ac:dyDescent="0.3">
      <c r="A68" s="108" t="s">
        <v>12</v>
      </c>
      <c r="B68" s="1"/>
      <c r="C68" s="5"/>
      <c r="D68" s="5"/>
      <c r="E68" s="6"/>
      <c r="F68" s="2"/>
    </row>
    <row r="69" spans="1:6" ht="36" customHeight="1" x14ac:dyDescent="0.3">
      <c r="A69" s="108"/>
      <c r="B69" s="1" t="s">
        <v>11</v>
      </c>
      <c r="C69" s="116">
        <v>0</v>
      </c>
      <c r="D69" s="116"/>
      <c r="E69" s="116"/>
      <c r="F69" s="2"/>
    </row>
    <row r="70" spans="1:6" ht="36" customHeight="1" x14ac:dyDescent="0.3">
      <c r="A70" s="108"/>
      <c r="B70" s="1"/>
      <c r="C70" s="5"/>
      <c r="D70" s="9"/>
      <c r="E70" s="14"/>
      <c r="F70" s="2"/>
    </row>
    <row r="71" spans="1:6" ht="36" customHeight="1" x14ac:dyDescent="0.3">
      <c r="A71" s="108"/>
      <c r="B71" s="1" t="s">
        <v>11</v>
      </c>
      <c r="C71" s="112">
        <f>SUM(E70:E70)</f>
        <v>0</v>
      </c>
      <c r="D71" s="112"/>
      <c r="E71" s="112"/>
      <c r="F71" s="2"/>
    </row>
    <row r="72" spans="1:6" ht="36" customHeight="1" x14ac:dyDescent="0.3">
      <c r="A72" s="108" t="s">
        <v>24</v>
      </c>
      <c r="B72" s="1">
        <v>1</v>
      </c>
      <c r="C72" s="5" t="s">
        <v>16</v>
      </c>
      <c r="D72" s="71">
        <v>45446</v>
      </c>
      <c r="E72" s="14">
        <v>960</v>
      </c>
      <c r="F72" s="2"/>
    </row>
    <row r="73" spans="1:6" ht="36" customHeight="1" x14ac:dyDescent="0.3">
      <c r="A73" s="108"/>
      <c r="B73" s="1">
        <v>2</v>
      </c>
      <c r="C73" s="5" t="s">
        <v>30</v>
      </c>
      <c r="D73" s="71">
        <v>45448</v>
      </c>
      <c r="E73" s="14">
        <v>145660</v>
      </c>
      <c r="F73" s="2"/>
    </row>
    <row r="74" spans="1:6" ht="36" customHeight="1" x14ac:dyDescent="0.3">
      <c r="A74" s="108"/>
      <c r="B74" s="1">
        <v>3</v>
      </c>
      <c r="C74" s="5" t="s">
        <v>23</v>
      </c>
      <c r="D74" s="71">
        <v>45450</v>
      </c>
      <c r="E74" s="14">
        <v>3880</v>
      </c>
      <c r="F74" s="2"/>
    </row>
    <row r="75" spans="1:6" ht="36" customHeight="1" x14ac:dyDescent="0.3">
      <c r="A75" s="108"/>
      <c r="B75" s="1">
        <v>4</v>
      </c>
      <c r="C75" s="5" t="s">
        <v>31</v>
      </c>
      <c r="D75" s="71">
        <v>45454</v>
      </c>
      <c r="E75" s="14">
        <v>22066</v>
      </c>
      <c r="F75" s="2"/>
    </row>
    <row r="76" spans="1:6" ht="36" customHeight="1" x14ac:dyDescent="0.3">
      <c r="A76" s="108"/>
      <c r="B76" s="1">
        <v>5</v>
      </c>
      <c r="C76" s="5" t="s">
        <v>16</v>
      </c>
      <c r="D76" s="71">
        <v>45454</v>
      </c>
      <c r="E76" s="14">
        <v>315</v>
      </c>
      <c r="F76" s="2"/>
    </row>
    <row r="77" spans="1:6" ht="36" customHeight="1" x14ac:dyDescent="0.3">
      <c r="A77" s="108"/>
      <c r="B77" s="1">
        <v>6</v>
      </c>
      <c r="C77" s="5" t="s">
        <v>32</v>
      </c>
      <c r="D77" s="71">
        <v>45455</v>
      </c>
      <c r="E77" s="14">
        <v>81960</v>
      </c>
      <c r="F77" s="2"/>
    </row>
    <row r="78" spans="1:6" ht="36" customHeight="1" x14ac:dyDescent="0.3">
      <c r="A78" s="108"/>
      <c r="B78" s="1">
        <v>7</v>
      </c>
      <c r="C78" s="5" t="s">
        <v>33</v>
      </c>
      <c r="D78" s="71">
        <v>45455</v>
      </c>
      <c r="E78" s="14">
        <v>46000</v>
      </c>
      <c r="F78" s="2"/>
    </row>
    <row r="79" spans="1:6" ht="36" customHeight="1" x14ac:dyDescent="0.3">
      <c r="A79" s="108"/>
      <c r="B79" s="1">
        <v>8</v>
      </c>
      <c r="C79" s="5" t="s">
        <v>16</v>
      </c>
      <c r="D79" s="71">
        <v>45456</v>
      </c>
      <c r="E79" s="14">
        <v>120</v>
      </c>
      <c r="F79" s="2"/>
    </row>
    <row r="80" spans="1:6" ht="36" customHeight="1" x14ac:dyDescent="0.3">
      <c r="A80" s="108"/>
      <c r="B80" s="1">
        <v>9</v>
      </c>
      <c r="C80" s="5" t="s">
        <v>16</v>
      </c>
      <c r="D80" s="71">
        <v>45456</v>
      </c>
      <c r="E80" s="14">
        <v>570</v>
      </c>
      <c r="F80" s="2"/>
    </row>
    <row r="81" spans="1:6" ht="36" customHeight="1" x14ac:dyDescent="0.3">
      <c r="A81" s="108"/>
      <c r="B81" s="1">
        <v>10</v>
      </c>
      <c r="C81" s="5" t="s">
        <v>34</v>
      </c>
      <c r="D81" s="71">
        <v>45457</v>
      </c>
      <c r="E81" s="14">
        <v>437900</v>
      </c>
      <c r="F81" s="2"/>
    </row>
    <row r="82" spans="1:6" ht="36" customHeight="1" x14ac:dyDescent="0.3">
      <c r="A82" s="108"/>
      <c r="B82" s="1">
        <v>11</v>
      </c>
      <c r="C82" s="5" t="s">
        <v>23</v>
      </c>
      <c r="D82" s="71">
        <v>45457</v>
      </c>
      <c r="E82" s="14">
        <v>3880</v>
      </c>
      <c r="F82" s="2"/>
    </row>
    <row r="83" spans="1:6" ht="36" customHeight="1" x14ac:dyDescent="0.3">
      <c r="A83" s="108"/>
      <c r="B83" s="1">
        <v>12</v>
      </c>
      <c r="C83" s="5" t="s">
        <v>16</v>
      </c>
      <c r="D83" s="71">
        <v>45460</v>
      </c>
      <c r="E83" s="14">
        <v>870</v>
      </c>
      <c r="F83" s="2"/>
    </row>
    <row r="84" spans="1:6" ht="36" customHeight="1" x14ac:dyDescent="0.3">
      <c r="A84" s="108"/>
      <c r="B84" s="1">
        <v>13</v>
      </c>
      <c r="C84" s="5" t="s">
        <v>35</v>
      </c>
      <c r="D84" s="71">
        <v>45460</v>
      </c>
      <c r="E84" s="14">
        <v>16500</v>
      </c>
      <c r="F84" s="2"/>
    </row>
    <row r="85" spans="1:6" ht="36" customHeight="1" x14ac:dyDescent="0.3">
      <c r="A85" s="108"/>
      <c r="B85" s="1">
        <v>14</v>
      </c>
      <c r="C85" s="5" t="s">
        <v>36</v>
      </c>
      <c r="D85" s="71">
        <v>45460</v>
      </c>
      <c r="E85" s="14">
        <v>25910</v>
      </c>
      <c r="F85" s="2"/>
    </row>
    <row r="86" spans="1:6" ht="36" customHeight="1" x14ac:dyDescent="0.3">
      <c r="A86" s="108"/>
      <c r="B86" s="1">
        <v>15</v>
      </c>
      <c r="C86" s="5" t="s">
        <v>36</v>
      </c>
      <c r="D86" s="71">
        <v>45460</v>
      </c>
      <c r="E86" s="14">
        <v>26200</v>
      </c>
      <c r="F86" s="2"/>
    </row>
    <row r="87" spans="1:6" ht="36" customHeight="1" x14ac:dyDescent="0.3">
      <c r="A87" s="108"/>
      <c r="B87" s="1">
        <v>16</v>
      </c>
      <c r="C87" s="5" t="s">
        <v>16</v>
      </c>
      <c r="D87" s="71">
        <v>45461</v>
      </c>
      <c r="E87" s="14">
        <v>874</v>
      </c>
      <c r="F87" s="2"/>
    </row>
    <row r="88" spans="1:6" ht="36" customHeight="1" x14ac:dyDescent="0.3">
      <c r="A88" s="108"/>
      <c r="B88" s="1">
        <v>17</v>
      </c>
      <c r="C88" s="5" t="s">
        <v>16</v>
      </c>
      <c r="D88" s="71">
        <v>45461</v>
      </c>
      <c r="E88" s="14">
        <v>412</v>
      </c>
      <c r="F88" s="2"/>
    </row>
    <row r="89" spans="1:6" ht="36" customHeight="1" x14ac:dyDescent="0.3">
      <c r="A89" s="108"/>
      <c r="B89" s="1">
        <v>18</v>
      </c>
      <c r="C89" s="5" t="s">
        <v>16</v>
      </c>
      <c r="D89" s="71">
        <v>45461</v>
      </c>
      <c r="E89" s="14">
        <v>975</v>
      </c>
      <c r="F89" s="2"/>
    </row>
    <row r="90" spans="1:6" ht="36" customHeight="1" x14ac:dyDescent="0.3">
      <c r="A90" s="108"/>
      <c r="B90" s="1">
        <v>19</v>
      </c>
      <c r="C90" s="5" t="s">
        <v>16</v>
      </c>
      <c r="D90" s="71">
        <v>45461</v>
      </c>
      <c r="E90" s="14">
        <v>662</v>
      </c>
      <c r="F90" s="2"/>
    </row>
    <row r="91" spans="1:6" ht="36" customHeight="1" x14ac:dyDescent="0.3">
      <c r="A91" s="108"/>
      <c r="B91" s="1">
        <v>20</v>
      </c>
      <c r="C91" s="5" t="s">
        <v>16</v>
      </c>
      <c r="D91" s="71">
        <v>45461</v>
      </c>
      <c r="E91" s="14">
        <v>200</v>
      </c>
      <c r="F91" s="2"/>
    </row>
    <row r="92" spans="1:6" ht="36" customHeight="1" x14ac:dyDescent="0.3">
      <c r="A92" s="108"/>
      <c r="B92" s="1">
        <v>21</v>
      </c>
      <c r="C92" s="5" t="s">
        <v>23</v>
      </c>
      <c r="D92" s="71">
        <v>45463</v>
      </c>
      <c r="E92" s="14">
        <v>7760</v>
      </c>
      <c r="F92" s="2"/>
    </row>
    <row r="93" spans="1:6" ht="36" customHeight="1" x14ac:dyDescent="0.3">
      <c r="A93" s="108"/>
      <c r="B93" s="1">
        <v>22</v>
      </c>
      <c r="C93" s="5" t="s">
        <v>16</v>
      </c>
      <c r="D93" s="71">
        <v>45463</v>
      </c>
      <c r="E93" s="14">
        <v>480</v>
      </c>
      <c r="F93" s="2"/>
    </row>
    <row r="94" spans="1:6" ht="36" customHeight="1" x14ac:dyDescent="0.3">
      <c r="A94" s="108"/>
      <c r="B94" s="1">
        <v>23</v>
      </c>
      <c r="C94" s="5" t="s">
        <v>16</v>
      </c>
      <c r="D94" s="71">
        <v>45463</v>
      </c>
      <c r="E94" s="14">
        <v>180</v>
      </c>
      <c r="F94" s="2"/>
    </row>
    <row r="95" spans="1:6" ht="36" customHeight="1" x14ac:dyDescent="0.3">
      <c r="A95" s="108"/>
      <c r="B95" s="1">
        <v>24</v>
      </c>
      <c r="C95" s="5" t="s">
        <v>16</v>
      </c>
      <c r="D95" s="71">
        <v>45463</v>
      </c>
      <c r="E95" s="14">
        <v>195</v>
      </c>
      <c r="F95" s="2"/>
    </row>
    <row r="96" spans="1:6" ht="36" customHeight="1" x14ac:dyDescent="0.3">
      <c r="A96" s="108"/>
      <c r="B96" s="1">
        <v>25</v>
      </c>
      <c r="C96" s="5" t="s">
        <v>16</v>
      </c>
      <c r="D96" s="71">
        <v>45463</v>
      </c>
      <c r="E96" s="14">
        <v>617</v>
      </c>
      <c r="F96" s="2"/>
    </row>
    <row r="97" spans="1:6" ht="36" customHeight="1" x14ac:dyDescent="0.3">
      <c r="A97" s="108"/>
      <c r="B97" s="1">
        <v>26</v>
      </c>
      <c r="C97" s="5" t="s">
        <v>16</v>
      </c>
      <c r="D97" s="71">
        <v>45463</v>
      </c>
      <c r="E97" s="14">
        <v>120</v>
      </c>
      <c r="F97" s="2"/>
    </row>
    <row r="98" spans="1:6" ht="36" customHeight="1" x14ac:dyDescent="0.3">
      <c r="A98" s="108"/>
      <c r="B98" s="1">
        <v>27</v>
      </c>
      <c r="C98" s="5" t="s">
        <v>16</v>
      </c>
      <c r="D98" s="71">
        <v>45463</v>
      </c>
      <c r="E98" s="14">
        <v>675</v>
      </c>
      <c r="F98" s="2"/>
    </row>
    <row r="99" spans="1:6" ht="36" customHeight="1" x14ac:dyDescent="0.3">
      <c r="A99" s="108"/>
      <c r="B99" s="1">
        <v>28</v>
      </c>
      <c r="C99" s="5" t="s">
        <v>16</v>
      </c>
      <c r="D99" s="71">
        <v>45463</v>
      </c>
      <c r="E99" s="14">
        <v>1605</v>
      </c>
      <c r="F99" s="2"/>
    </row>
    <row r="100" spans="1:6" ht="36" customHeight="1" x14ac:dyDescent="0.3">
      <c r="A100" s="108"/>
      <c r="B100" s="1">
        <v>29</v>
      </c>
      <c r="C100" s="5" t="s">
        <v>37</v>
      </c>
      <c r="D100" s="71">
        <v>45463</v>
      </c>
      <c r="E100" s="14">
        <v>11000</v>
      </c>
      <c r="F100" s="2"/>
    </row>
    <row r="101" spans="1:6" ht="36" customHeight="1" x14ac:dyDescent="0.3">
      <c r="A101" s="108"/>
      <c r="B101" s="1">
        <v>30</v>
      </c>
      <c r="C101" s="5" t="s">
        <v>38</v>
      </c>
      <c r="D101" s="71">
        <v>45464</v>
      </c>
      <c r="E101" s="14">
        <v>298000</v>
      </c>
      <c r="F101" s="2"/>
    </row>
    <row r="102" spans="1:6" ht="36" customHeight="1" x14ac:dyDescent="0.3">
      <c r="A102" s="108"/>
      <c r="B102" s="1">
        <v>31</v>
      </c>
      <c r="C102" s="5" t="s">
        <v>39</v>
      </c>
      <c r="D102" s="71">
        <v>45464</v>
      </c>
      <c r="E102" s="14">
        <v>275000</v>
      </c>
      <c r="F102" s="2"/>
    </row>
    <row r="103" spans="1:6" ht="36" customHeight="1" x14ac:dyDescent="0.3">
      <c r="A103" s="108"/>
      <c r="B103" s="1">
        <v>32</v>
      </c>
      <c r="C103" s="5" t="s">
        <v>40</v>
      </c>
      <c r="D103" s="71">
        <v>45464</v>
      </c>
      <c r="E103" s="14">
        <v>11000</v>
      </c>
      <c r="F103" s="2"/>
    </row>
    <row r="104" spans="1:6" ht="36" customHeight="1" x14ac:dyDescent="0.3">
      <c r="A104" s="108"/>
      <c r="B104" s="1">
        <v>33</v>
      </c>
      <c r="C104" s="5" t="s">
        <v>41</v>
      </c>
      <c r="D104" s="71">
        <v>45467</v>
      </c>
      <c r="E104" s="14">
        <v>54600</v>
      </c>
      <c r="F104" s="2"/>
    </row>
    <row r="105" spans="1:6" ht="36" customHeight="1" x14ac:dyDescent="0.3">
      <c r="A105" s="108"/>
      <c r="B105" s="1">
        <v>34</v>
      </c>
      <c r="C105" s="5" t="s">
        <v>42</v>
      </c>
      <c r="D105" s="71">
        <v>45467</v>
      </c>
      <c r="E105" s="14">
        <v>22100</v>
      </c>
      <c r="F105" s="2"/>
    </row>
    <row r="106" spans="1:6" ht="36" customHeight="1" x14ac:dyDescent="0.3">
      <c r="A106" s="108"/>
      <c r="B106" s="1">
        <v>35</v>
      </c>
      <c r="C106" s="5" t="s">
        <v>43</v>
      </c>
      <c r="D106" s="71">
        <v>45467</v>
      </c>
      <c r="E106" s="14">
        <v>8710</v>
      </c>
      <c r="F106" s="2"/>
    </row>
    <row r="107" spans="1:6" ht="36" customHeight="1" x14ac:dyDescent="0.3">
      <c r="A107" s="108"/>
      <c r="B107" s="1">
        <v>36</v>
      </c>
      <c r="C107" s="5" t="s">
        <v>16</v>
      </c>
      <c r="D107" s="71">
        <v>45468</v>
      </c>
      <c r="E107" s="14">
        <v>120</v>
      </c>
      <c r="F107" s="2"/>
    </row>
    <row r="108" spans="1:6" ht="36" customHeight="1" x14ac:dyDescent="0.3">
      <c r="A108" s="108"/>
      <c r="B108" s="1">
        <v>37</v>
      </c>
      <c r="C108" s="5" t="s">
        <v>44</v>
      </c>
      <c r="D108" s="71">
        <v>45468</v>
      </c>
      <c r="E108" s="14">
        <v>33000</v>
      </c>
      <c r="F108" s="2"/>
    </row>
    <row r="109" spans="1:6" ht="36" customHeight="1" x14ac:dyDescent="0.3">
      <c r="A109" s="108"/>
      <c r="B109" s="1">
        <v>38</v>
      </c>
      <c r="C109" s="5" t="s">
        <v>45</v>
      </c>
      <c r="D109" s="71">
        <v>45468</v>
      </c>
      <c r="E109" s="14">
        <v>13900</v>
      </c>
      <c r="F109" s="2"/>
    </row>
    <row r="110" spans="1:6" ht="36" customHeight="1" x14ac:dyDescent="0.3">
      <c r="A110" s="108"/>
      <c r="B110" s="1">
        <v>39</v>
      </c>
      <c r="C110" s="5" t="s">
        <v>46</v>
      </c>
      <c r="D110" s="71">
        <v>45469</v>
      </c>
      <c r="E110" s="14">
        <v>2000</v>
      </c>
      <c r="F110" s="2"/>
    </row>
    <row r="111" spans="1:6" ht="36" customHeight="1" x14ac:dyDescent="0.3">
      <c r="A111" s="108"/>
      <c r="B111" s="1">
        <v>40</v>
      </c>
      <c r="C111" s="5" t="s">
        <v>16</v>
      </c>
      <c r="D111" s="71">
        <v>45470</v>
      </c>
      <c r="E111" s="14">
        <v>550</v>
      </c>
      <c r="F111" s="2"/>
    </row>
    <row r="112" spans="1:6" ht="36" customHeight="1" x14ac:dyDescent="0.3">
      <c r="A112" s="108"/>
      <c r="B112" s="1">
        <v>41</v>
      </c>
      <c r="C112" s="5" t="s">
        <v>23</v>
      </c>
      <c r="D112" s="71">
        <v>45471</v>
      </c>
      <c r="E112" s="14">
        <v>7760</v>
      </c>
      <c r="F112" s="2"/>
    </row>
    <row r="113" spans="1:6" ht="36" customHeight="1" x14ac:dyDescent="0.3">
      <c r="A113" s="108"/>
      <c r="B113" s="1">
        <v>42</v>
      </c>
      <c r="C113" s="5" t="s">
        <v>16</v>
      </c>
      <c r="D113" s="71">
        <v>45471</v>
      </c>
      <c r="E113" s="14">
        <v>450</v>
      </c>
      <c r="F113" s="2"/>
    </row>
    <row r="114" spans="1:6" ht="36" customHeight="1" x14ac:dyDescent="0.3">
      <c r="A114" s="108"/>
      <c r="B114" s="1" t="s">
        <v>11</v>
      </c>
      <c r="C114" s="115">
        <f>SUM(E72:E113)</f>
        <v>1565736</v>
      </c>
      <c r="D114" s="115"/>
      <c r="E114" s="115"/>
      <c r="F114" s="2"/>
    </row>
    <row r="115" spans="1:6" x14ac:dyDescent="0.3">
      <c r="E115" s="17"/>
    </row>
    <row r="116" spans="1:6" x14ac:dyDescent="0.3">
      <c r="E116" s="17"/>
    </row>
  </sheetData>
  <mergeCells count="21">
    <mergeCell ref="A72:A114"/>
    <mergeCell ref="A70:A71"/>
    <mergeCell ref="C71:E71"/>
    <mergeCell ref="A59:F59"/>
    <mergeCell ref="A60:B60"/>
    <mergeCell ref="A61:B61"/>
    <mergeCell ref="C61:E61"/>
    <mergeCell ref="C64:E64"/>
    <mergeCell ref="C67:E67"/>
    <mergeCell ref="C114:E114"/>
    <mergeCell ref="A62:A64"/>
    <mergeCell ref="A68:A69"/>
    <mergeCell ref="A65:A67"/>
    <mergeCell ref="C69:E69"/>
    <mergeCell ref="A5:B5"/>
    <mergeCell ref="C5:D5"/>
    <mergeCell ref="A3:E3"/>
    <mergeCell ref="A1:F1"/>
    <mergeCell ref="B2:C2"/>
    <mergeCell ref="E2:F2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47D08-0858-4B85-9D0E-26053D523670}">
  <sheetPr>
    <tabColor rgb="FF7030A0"/>
    <pageSetUpPr fitToPage="1"/>
  </sheetPr>
  <dimension ref="A1:F22"/>
  <sheetViews>
    <sheetView view="pageBreakPreview" topLeftCell="A5" zoomScale="80" zoomScaleNormal="100" zoomScaleSheetLayoutView="80" workbookViewId="0">
      <selection activeCell="A2" sqref="A2"/>
    </sheetView>
  </sheetViews>
  <sheetFormatPr defaultRowHeight="16.5" x14ac:dyDescent="0.3"/>
  <cols>
    <col min="1" max="1" width="11.875" style="7" customWidth="1"/>
    <col min="2" max="2" width="14.75" style="7" customWidth="1"/>
    <col min="3" max="3" width="59.875" style="7" customWidth="1"/>
    <col min="4" max="4" width="13.25" style="7" customWidth="1"/>
    <col min="5" max="5" width="18" style="8" customWidth="1"/>
    <col min="6" max="6" width="13.875" style="7" customWidth="1"/>
    <col min="7" max="16384" width="9" style="7"/>
  </cols>
  <sheetData>
    <row r="1" spans="1:6" customFormat="1" ht="45" customHeight="1" x14ac:dyDescent="0.3">
      <c r="A1" s="122" t="s">
        <v>126</v>
      </c>
      <c r="B1" s="123"/>
      <c r="C1" s="123"/>
      <c r="D1" s="123"/>
      <c r="E1" s="123"/>
      <c r="F1" s="124"/>
    </row>
    <row r="2" spans="1:6" ht="36" customHeight="1" x14ac:dyDescent="0.3">
      <c r="A2" s="36" t="s">
        <v>0</v>
      </c>
      <c r="B2" s="125" t="s">
        <v>121</v>
      </c>
      <c r="C2" s="125"/>
      <c r="D2" s="36" t="s">
        <v>1</v>
      </c>
      <c r="E2" s="125" t="s">
        <v>103</v>
      </c>
      <c r="F2" s="125"/>
    </row>
    <row r="3" spans="1:6" ht="36" customHeight="1" x14ac:dyDescent="0.3">
      <c r="A3" s="126" t="s">
        <v>2</v>
      </c>
      <c r="B3" s="127"/>
      <c r="C3" s="127"/>
      <c r="D3" s="127"/>
      <c r="E3" s="128"/>
      <c r="F3" s="48"/>
    </row>
    <row r="4" spans="1:6" ht="36" customHeight="1" x14ac:dyDescent="0.3">
      <c r="A4" s="36" t="s">
        <v>3</v>
      </c>
      <c r="B4" s="36" t="s">
        <v>4</v>
      </c>
      <c r="C4" s="117" t="s">
        <v>89</v>
      </c>
      <c r="D4" s="118"/>
      <c r="E4" s="36" t="s">
        <v>22</v>
      </c>
      <c r="F4" s="36" t="s">
        <v>7</v>
      </c>
    </row>
    <row r="5" spans="1:6" ht="36" customHeight="1" x14ac:dyDescent="0.3">
      <c r="A5" s="117" t="s">
        <v>17</v>
      </c>
      <c r="B5" s="118"/>
      <c r="C5" s="119">
        <f>SUM(E6:E6)</f>
        <v>13165</v>
      </c>
      <c r="D5" s="120"/>
      <c r="E5" s="121"/>
      <c r="F5" s="36"/>
    </row>
    <row r="6" spans="1:6" ht="36" customHeight="1" x14ac:dyDescent="0.3">
      <c r="A6" s="48">
        <v>1</v>
      </c>
      <c r="B6" s="68" t="s">
        <v>104</v>
      </c>
      <c r="C6" s="46" t="s">
        <v>122</v>
      </c>
      <c r="D6" s="45"/>
      <c r="E6" s="44">
        <v>13165</v>
      </c>
      <c r="F6" s="35"/>
    </row>
    <row r="7" spans="1:6" ht="36" customHeight="1" x14ac:dyDescent="0.3">
      <c r="A7" s="126" t="s">
        <v>19</v>
      </c>
      <c r="B7" s="127"/>
      <c r="C7" s="127"/>
      <c r="D7" s="127"/>
      <c r="E7" s="127"/>
      <c r="F7" s="128"/>
    </row>
    <row r="8" spans="1:6" ht="36" customHeight="1" x14ac:dyDescent="0.3">
      <c r="A8" s="117" t="s">
        <v>8</v>
      </c>
      <c r="B8" s="118"/>
      <c r="C8" s="36" t="s">
        <v>9</v>
      </c>
      <c r="D8" s="36" t="s">
        <v>4</v>
      </c>
      <c r="E8" s="36" t="s">
        <v>6</v>
      </c>
      <c r="F8" s="36" t="s">
        <v>7</v>
      </c>
    </row>
    <row r="9" spans="1:6" ht="36" customHeight="1" x14ac:dyDescent="0.3">
      <c r="A9" s="117" t="s">
        <v>10</v>
      </c>
      <c r="B9" s="118"/>
      <c r="C9" s="129">
        <f>C12+C14+C16+C18+C20</f>
        <v>13162140</v>
      </c>
      <c r="D9" s="130"/>
      <c r="E9" s="131"/>
      <c r="F9" s="35"/>
    </row>
    <row r="10" spans="1:6" ht="36" customHeight="1" x14ac:dyDescent="0.3">
      <c r="A10" s="132" t="s">
        <v>13</v>
      </c>
      <c r="B10" s="36">
        <v>1</v>
      </c>
      <c r="C10" s="43" t="s">
        <v>123</v>
      </c>
      <c r="D10" s="42" t="s">
        <v>110</v>
      </c>
      <c r="E10" s="41">
        <v>7000000</v>
      </c>
      <c r="F10" s="35"/>
    </row>
    <row r="11" spans="1:6" ht="36" customHeight="1" x14ac:dyDescent="0.3">
      <c r="A11" s="133"/>
      <c r="B11" s="36">
        <v>2</v>
      </c>
      <c r="C11" s="43" t="s">
        <v>124</v>
      </c>
      <c r="D11" s="42" t="s">
        <v>110</v>
      </c>
      <c r="E11" s="41">
        <v>5975000</v>
      </c>
      <c r="F11" s="35"/>
    </row>
    <row r="12" spans="1:6" ht="36" customHeight="1" x14ac:dyDescent="0.3">
      <c r="A12" s="134"/>
      <c r="B12" s="36" t="s">
        <v>11</v>
      </c>
      <c r="C12" s="135">
        <f>SUM(E10:E11)</f>
        <v>12975000</v>
      </c>
      <c r="D12" s="136"/>
      <c r="E12" s="137"/>
      <c r="F12" s="35"/>
    </row>
    <row r="13" spans="1:6" ht="36" customHeight="1" x14ac:dyDescent="0.3">
      <c r="A13" s="132" t="s">
        <v>14</v>
      </c>
      <c r="B13" s="36">
        <v>1</v>
      </c>
      <c r="C13" s="39"/>
      <c r="D13" s="38"/>
      <c r="E13" s="37"/>
      <c r="F13" s="35"/>
    </row>
    <row r="14" spans="1:6" ht="36" customHeight="1" x14ac:dyDescent="0.3">
      <c r="A14" s="134"/>
      <c r="B14" s="36" t="s">
        <v>11</v>
      </c>
      <c r="C14" s="141">
        <f>SUM(E13:E13)</f>
        <v>0</v>
      </c>
      <c r="D14" s="142"/>
      <c r="E14" s="143"/>
      <c r="F14" s="35"/>
    </row>
    <row r="15" spans="1:6" ht="36" customHeight="1" x14ac:dyDescent="0.3">
      <c r="A15" s="132" t="s">
        <v>12</v>
      </c>
      <c r="B15" s="36">
        <v>1</v>
      </c>
      <c r="C15" s="39"/>
      <c r="D15" s="39"/>
      <c r="E15" s="40"/>
      <c r="F15" s="35"/>
    </row>
    <row r="16" spans="1:6" ht="36" customHeight="1" x14ac:dyDescent="0.3">
      <c r="A16" s="134"/>
      <c r="B16" s="36" t="s">
        <v>11</v>
      </c>
      <c r="C16" s="144">
        <v>0</v>
      </c>
      <c r="D16" s="145"/>
      <c r="E16" s="146"/>
      <c r="F16" s="35"/>
    </row>
    <row r="17" spans="1:6" ht="36" customHeight="1" x14ac:dyDescent="0.3">
      <c r="A17" s="132" t="s">
        <v>72</v>
      </c>
      <c r="B17" s="36">
        <v>1</v>
      </c>
      <c r="C17" s="39"/>
      <c r="D17" s="38"/>
      <c r="E17" s="37"/>
      <c r="F17" s="35"/>
    </row>
    <row r="18" spans="1:6" ht="36" customHeight="1" x14ac:dyDescent="0.3">
      <c r="A18" s="134"/>
      <c r="B18" s="36" t="s">
        <v>11</v>
      </c>
      <c r="C18" s="141">
        <f>SUM(E17:E17)</f>
        <v>0</v>
      </c>
      <c r="D18" s="142"/>
      <c r="E18" s="143"/>
      <c r="F18" s="35"/>
    </row>
    <row r="19" spans="1:6" ht="36" customHeight="1" x14ac:dyDescent="0.3">
      <c r="A19" s="132" t="s">
        <v>24</v>
      </c>
      <c r="B19" s="36">
        <v>1</v>
      </c>
      <c r="C19" s="39" t="s">
        <v>125</v>
      </c>
      <c r="D19" s="38" t="s">
        <v>110</v>
      </c>
      <c r="E19" s="37">
        <v>187140</v>
      </c>
      <c r="F19" s="35"/>
    </row>
    <row r="20" spans="1:6" ht="36" customHeight="1" x14ac:dyDescent="0.3">
      <c r="A20" s="134"/>
      <c r="B20" s="36" t="s">
        <v>11</v>
      </c>
      <c r="C20" s="138">
        <f>SUM(E19:E19)</f>
        <v>187140</v>
      </c>
      <c r="D20" s="139"/>
      <c r="E20" s="140"/>
      <c r="F20" s="35"/>
    </row>
    <row r="21" spans="1:6" x14ac:dyDescent="0.3">
      <c r="E21" s="17"/>
    </row>
    <row r="22" spans="1:6" x14ac:dyDescent="0.3">
      <c r="E22" s="17"/>
    </row>
  </sheetData>
  <mergeCells count="21">
    <mergeCell ref="A19:A20"/>
    <mergeCell ref="C20:E20"/>
    <mergeCell ref="A13:A14"/>
    <mergeCell ref="C14:E14"/>
    <mergeCell ref="A15:A16"/>
    <mergeCell ref="C16:E16"/>
    <mergeCell ref="A17:A18"/>
    <mergeCell ref="C18:E18"/>
    <mergeCell ref="A7:F7"/>
    <mergeCell ref="A8:B8"/>
    <mergeCell ref="A9:B9"/>
    <mergeCell ref="C9:E9"/>
    <mergeCell ref="A10:A12"/>
    <mergeCell ref="C12:E12"/>
    <mergeCell ref="A5:B5"/>
    <mergeCell ref="C5:E5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FF8B-D660-441F-B35A-C45404F1AFB7}">
  <sheetPr>
    <tabColor rgb="FF00B050"/>
    <pageSetUpPr fitToPage="1"/>
  </sheetPr>
  <dimension ref="A1:F22"/>
  <sheetViews>
    <sheetView view="pageBreakPreview" zoomScale="80" zoomScaleNormal="100" zoomScaleSheetLayoutView="80" workbookViewId="0">
      <selection activeCell="D10" sqref="D10"/>
    </sheetView>
  </sheetViews>
  <sheetFormatPr defaultRowHeight="16.5" x14ac:dyDescent="0.3"/>
  <cols>
    <col min="1" max="1" width="11.875" style="7" customWidth="1"/>
    <col min="2" max="2" width="14.75" style="7" customWidth="1"/>
    <col min="3" max="3" width="56.375" style="7" customWidth="1"/>
    <col min="4" max="4" width="13.25" style="7" customWidth="1"/>
    <col min="5" max="5" width="18" style="8" customWidth="1"/>
    <col min="6" max="6" width="13.875" style="7" customWidth="1"/>
    <col min="7" max="16384" width="9" style="7"/>
  </cols>
  <sheetData>
    <row r="1" spans="1:6" customFormat="1" ht="45" customHeight="1" x14ac:dyDescent="0.3">
      <c r="A1" s="122" t="s">
        <v>127</v>
      </c>
      <c r="B1" s="123"/>
      <c r="C1" s="123"/>
      <c r="D1" s="123"/>
      <c r="E1" s="123"/>
      <c r="F1" s="124"/>
    </row>
    <row r="2" spans="1:6" ht="36" customHeight="1" x14ac:dyDescent="0.3">
      <c r="A2" s="36" t="s">
        <v>0</v>
      </c>
      <c r="B2" s="125" t="s">
        <v>102</v>
      </c>
      <c r="C2" s="125"/>
      <c r="D2" s="36" t="s">
        <v>1</v>
      </c>
      <c r="E2" s="125" t="s">
        <v>103</v>
      </c>
      <c r="F2" s="125"/>
    </row>
    <row r="3" spans="1:6" ht="36" customHeight="1" x14ac:dyDescent="0.3">
      <c r="A3" s="126" t="s">
        <v>2</v>
      </c>
      <c r="B3" s="127"/>
      <c r="C3" s="127"/>
      <c r="D3" s="127"/>
      <c r="E3" s="128"/>
      <c r="F3" s="48"/>
    </row>
    <row r="4" spans="1:6" ht="36" customHeight="1" x14ac:dyDescent="0.3">
      <c r="A4" s="36" t="s">
        <v>3</v>
      </c>
      <c r="B4" s="36" t="s">
        <v>4</v>
      </c>
      <c r="C4" s="117" t="s">
        <v>89</v>
      </c>
      <c r="D4" s="118"/>
      <c r="E4" s="36" t="s">
        <v>22</v>
      </c>
      <c r="F4" s="36" t="s">
        <v>7</v>
      </c>
    </row>
    <row r="5" spans="1:6" ht="36" customHeight="1" x14ac:dyDescent="0.3">
      <c r="A5" s="117" t="s">
        <v>17</v>
      </c>
      <c r="B5" s="118"/>
      <c r="C5" s="119">
        <f>SUM(E6:E6)</f>
        <v>6656</v>
      </c>
      <c r="D5" s="120"/>
      <c r="E5" s="121"/>
      <c r="F5" s="35"/>
    </row>
    <row r="6" spans="1:6" ht="36" customHeight="1" x14ac:dyDescent="0.3">
      <c r="A6" s="39">
        <v>1</v>
      </c>
      <c r="B6" s="63" t="s">
        <v>104</v>
      </c>
      <c r="C6" s="46" t="s">
        <v>105</v>
      </c>
      <c r="D6" s="45"/>
      <c r="E6" s="44">
        <v>6656</v>
      </c>
      <c r="F6" s="39"/>
    </row>
    <row r="7" spans="1:6" ht="36" customHeight="1" x14ac:dyDescent="0.3">
      <c r="A7" s="126" t="s">
        <v>19</v>
      </c>
      <c r="B7" s="127"/>
      <c r="C7" s="127"/>
      <c r="D7" s="127"/>
      <c r="E7" s="127"/>
      <c r="F7" s="128"/>
    </row>
    <row r="8" spans="1:6" ht="36" customHeight="1" x14ac:dyDescent="0.3">
      <c r="A8" s="117" t="s">
        <v>8</v>
      </c>
      <c r="B8" s="118"/>
      <c r="C8" s="36" t="s">
        <v>9</v>
      </c>
      <c r="D8" s="36" t="s">
        <v>4</v>
      </c>
      <c r="E8" s="36" t="s">
        <v>6</v>
      </c>
      <c r="F8" s="36" t="s">
        <v>7</v>
      </c>
    </row>
    <row r="9" spans="1:6" ht="36" customHeight="1" x14ac:dyDescent="0.3">
      <c r="A9" s="117" t="s">
        <v>10</v>
      </c>
      <c r="B9" s="118"/>
      <c r="C9" s="129">
        <f>C12+C14+C16+C18+C20</f>
        <v>7051700</v>
      </c>
      <c r="D9" s="130"/>
      <c r="E9" s="131"/>
      <c r="F9" s="35"/>
    </row>
    <row r="10" spans="1:6" ht="36" customHeight="1" x14ac:dyDescent="0.3">
      <c r="A10" s="132" t="s">
        <v>13</v>
      </c>
      <c r="B10" s="36">
        <v>1</v>
      </c>
      <c r="C10" s="43" t="s">
        <v>106</v>
      </c>
      <c r="D10" s="42" t="s">
        <v>107</v>
      </c>
      <c r="E10" s="41">
        <v>4275000</v>
      </c>
      <c r="F10" s="35"/>
    </row>
    <row r="11" spans="1:6" ht="36" customHeight="1" x14ac:dyDescent="0.3">
      <c r="A11" s="133"/>
      <c r="B11" s="36">
        <v>2</v>
      </c>
      <c r="C11" s="43" t="s">
        <v>108</v>
      </c>
      <c r="D11" s="42" t="s">
        <v>107</v>
      </c>
      <c r="E11" s="41">
        <v>2665000</v>
      </c>
      <c r="F11" s="35"/>
    </row>
    <row r="12" spans="1:6" ht="36" customHeight="1" x14ac:dyDescent="0.3">
      <c r="A12" s="134"/>
      <c r="B12" s="36" t="s">
        <v>11</v>
      </c>
      <c r="C12" s="135">
        <f>SUM(E10:E11)</f>
        <v>6940000</v>
      </c>
      <c r="D12" s="136"/>
      <c r="E12" s="137"/>
      <c r="F12" s="35"/>
    </row>
    <row r="13" spans="1:6" ht="36" customHeight="1" x14ac:dyDescent="0.3">
      <c r="A13" s="132" t="s">
        <v>14</v>
      </c>
      <c r="B13" s="36">
        <v>1</v>
      </c>
      <c r="C13" s="39"/>
      <c r="D13" s="38"/>
      <c r="E13" s="37"/>
      <c r="F13" s="35"/>
    </row>
    <row r="14" spans="1:6" ht="36" customHeight="1" x14ac:dyDescent="0.3">
      <c r="A14" s="134"/>
      <c r="B14" s="36" t="s">
        <v>11</v>
      </c>
      <c r="C14" s="141">
        <f>SUM(E13:E13)</f>
        <v>0</v>
      </c>
      <c r="D14" s="142"/>
      <c r="E14" s="143"/>
      <c r="F14" s="35"/>
    </row>
    <row r="15" spans="1:6" ht="36" customHeight="1" x14ac:dyDescent="0.3">
      <c r="A15" s="132" t="s">
        <v>12</v>
      </c>
      <c r="B15" s="36">
        <v>1</v>
      </c>
      <c r="C15" s="39"/>
      <c r="D15" s="39"/>
      <c r="E15" s="40"/>
      <c r="F15" s="35"/>
    </row>
    <row r="16" spans="1:6" ht="36" customHeight="1" x14ac:dyDescent="0.3">
      <c r="A16" s="134"/>
      <c r="B16" s="36" t="s">
        <v>11</v>
      </c>
      <c r="C16" s="144">
        <v>0</v>
      </c>
      <c r="D16" s="145"/>
      <c r="E16" s="146"/>
      <c r="F16" s="35"/>
    </row>
    <row r="17" spans="1:6" ht="36" customHeight="1" x14ac:dyDescent="0.3">
      <c r="A17" s="132" t="s">
        <v>72</v>
      </c>
      <c r="B17" s="36">
        <v>1</v>
      </c>
      <c r="C17" s="39"/>
      <c r="D17" s="38"/>
      <c r="E17" s="37"/>
      <c r="F17" s="35"/>
    </row>
    <row r="18" spans="1:6" ht="36" customHeight="1" x14ac:dyDescent="0.3">
      <c r="A18" s="134"/>
      <c r="B18" s="36" t="s">
        <v>11</v>
      </c>
      <c r="C18" s="141">
        <f>SUM(E17:E17)</f>
        <v>0</v>
      </c>
      <c r="D18" s="142"/>
      <c r="E18" s="143"/>
      <c r="F18" s="35"/>
    </row>
    <row r="19" spans="1:6" ht="36" customHeight="1" x14ac:dyDescent="0.3">
      <c r="A19" s="132" t="s">
        <v>24</v>
      </c>
      <c r="B19" s="36">
        <v>1</v>
      </c>
      <c r="C19" s="46" t="s">
        <v>109</v>
      </c>
      <c r="D19" s="47" t="s">
        <v>110</v>
      </c>
      <c r="E19" s="37">
        <v>111700</v>
      </c>
      <c r="F19" s="35"/>
    </row>
    <row r="20" spans="1:6" ht="36" customHeight="1" x14ac:dyDescent="0.3">
      <c r="A20" s="134"/>
      <c r="B20" s="36" t="s">
        <v>11</v>
      </c>
      <c r="C20" s="138">
        <f>SUM(E19:E19)</f>
        <v>111700</v>
      </c>
      <c r="D20" s="139"/>
      <c r="E20" s="140"/>
      <c r="F20" s="35"/>
    </row>
    <row r="21" spans="1:6" x14ac:dyDescent="0.3">
      <c r="E21" s="17"/>
    </row>
    <row r="22" spans="1:6" x14ac:dyDescent="0.3">
      <c r="E22" s="17"/>
    </row>
  </sheetData>
  <mergeCells count="21">
    <mergeCell ref="A19:A20"/>
    <mergeCell ref="C20:E20"/>
    <mergeCell ref="A13:A14"/>
    <mergeCell ref="C14:E14"/>
    <mergeCell ref="A15:A16"/>
    <mergeCell ref="C16:E16"/>
    <mergeCell ref="A17:A18"/>
    <mergeCell ref="C18:E18"/>
    <mergeCell ref="A7:F7"/>
    <mergeCell ref="A8:B8"/>
    <mergeCell ref="A9:B9"/>
    <mergeCell ref="C9:E9"/>
    <mergeCell ref="A10:A12"/>
    <mergeCell ref="C12:E12"/>
    <mergeCell ref="A5:B5"/>
    <mergeCell ref="C5:E5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F0CBD-5378-49E7-B382-A3F21B0110ED}">
  <sheetPr>
    <tabColor rgb="FF92D050"/>
    <pageSetUpPr fitToPage="1"/>
  </sheetPr>
  <dimension ref="A1:F23"/>
  <sheetViews>
    <sheetView view="pageBreakPreview" topLeftCell="A6" zoomScale="80" zoomScaleNormal="100" zoomScaleSheetLayoutView="80" workbookViewId="0">
      <selection activeCell="C21" sqref="C21:E21"/>
    </sheetView>
  </sheetViews>
  <sheetFormatPr defaultRowHeight="16.5" x14ac:dyDescent="0.3"/>
  <cols>
    <col min="1" max="1" width="11.875" style="7" customWidth="1"/>
    <col min="2" max="2" width="14.75" style="7" customWidth="1"/>
    <col min="3" max="3" width="55.625" style="7" customWidth="1"/>
    <col min="4" max="4" width="13.25" style="7" customWidth="1"/>
    <col min="5" max="5" width="18" style="8" customWidth="1"/>
    <col min="6" max="6" width="13.875" style="7" customWidth="1"/>
    <col min="7" max="16384" width="9" style="7"/>
  </cols>
  <sheetData>
    <row r="1" spans="1:6" customFormat="1" ht="45" customHeight="1" x14ac:dyDescent="0.3">
      <c r="A1" s="122" t="s">
        <v>92</v>
      </c>
      <c r="B1" s="123"/>
      <c r="C1" s="123"/>
      <c r="D1" s="123"/>
      <c r="E1" s="123"/>
      <c r="F1" s="124"/>
    </row>
    <row r="2" spans="1:6" ht="36" customHeight="1" x14ac:dyDescent="0.3">
      <c r="A2" s="36" t="s">
        <v>0</v>
      </c>
      <c r="B2" s="125" t="s">
        <v>91</v>
      </c>
      <c r="C2" s="125"/>
      <c r="D2" s="36" t="s">
        <v>1</v>
      </c>
      <c r="E2" s="125" t="s">
        <v>90</v>
      </c>
      <c r="F2" s="125"/>
    </row>
    <row r="3" spans="1:6" ht="36" customHeight="1" x14ac:dyDescent="0.3">
      <c r="A3" s="126" t="s">
        <v>2</v>
      </c>
      <c r="B3" s="127"/>
      <c r="C3" s="127"/>
      <c r="D3" s="127"/>
      <c r="E3" s="128"/>
      <c r="F3" s="48"/>
    </row>
    <row r="4" spans="1:6" ht="36" customHeight="1" x14ac:dyDescent="0.3">
      <c r="A4" s="36" t="s">
        <v>3</v>
      </c>
      <c r="B4" s="36" t="s">
        <v>4</v>
      </c>
      <c r="C4" s="117" t="s">
        <v>89</v>
      </c>
      <c r="D4" s="118"/>
      <c r="E4" s="36" t="s">
        <v>22</v>
      </c>
      <c r="F4" s="36" t="s">
        <v>7</v>
      </c>
    </row>
    <row r="5" spans="1:6" ht="36" customHeight="1" x14ac:dyDescent="0.3">
      <c r="A5" s="117" t="s">
        <v>17</v>
      </c>
      <c r="B5" s="118"/>
      <c r="C5" s="117"/>
      <c r="D5" s="118"/>
      <c r="E5" s="49">
        <f>SUM(E6:E6)</f>
        <v>9752</v>
      </c>
      <c r="F5" s="36"/>
    </row>
    <row r="6" spans="1:6" ht="36" customHeight="1" x14ac:dyDescent="0.3">
      <c r="A6" s="48">
        <v>1</v>
      </c>
      <c r="B6" s="47" t="s">
        <v>88</v>
      </c>
      <c r="C6" s="147" t="s">
        <v>87</v>
      </c>
      <c r="D6" s="148"/>
      <c r="E6" s="44">
        <v>9752</v>
      </c>
      <c r="F6" s="35"/>
    </row>
    <row r="7" spans="1:6" ht="36" customHeight="1" x14ac:dyDescent="0.3">
      <c r="A7" s="126" t="s">
        <v>19</v>
      </c>
      <c r="B7" s="127"/>
      <c r="C7" s="127"/>
      <c r="D7" s="127"/>
      <c r="E7" s="127"/>
      <c r="F7" s="128"/>
    </row>
    <row r="8" spans="1:6" ht="36" customHeight="1" x14ac:dyDescent="0.3">
      <c r="A8" s="117" t="s">
        <v>8</v>
      </c>
      <c r="B8" s="118"/>
      <c r="C8" s="36" t="s">
        <v>9</v>
      </c>
      <c r="D8" s="36" t="s">
        <v>4</v>
      </c>
      <c r="E8" s="36" t="s">
        <v>6</v>
      </c>
      <c r="F8" s="36" t="s">
        <v>7</v>
      </c>
    </row>
    <row r="9" spans="1:6" ht="36" customHeight="1" x14ac:dyDescent="0.3">
      <c r="A9" s="117" t="s">
        <v>10</v>
      </c>
      <c r="B9" s="118"/>
      <c r="C9" s="129">
        <f>C12+C14+C16+C18+C21</f>
        <v>10260980</v>
      </c>
      <c r="D9" s="130"/>
      <c r="E9" s="131"/>
      <c r="F9" s="35"/>
    </row>
    <row r="10" spans="1:6" ht="36" customHeight="1" x14ac:dyDescent="0.3">
      <c r="A10" s="132" t="s">
        <v>13</v>
      </c>
      <c r="B10" s="36">
        <v>1</v>
      </c>
      <c r="C10" s="43" t="s">
        <v>86</v>
      </c>
      <c r="D10" s="42" t="s">
        <v>107</v>
      </c>
      <c r="E10" s="41">
        <v>4950000</v>
      </c>
      <c r="F10" s="35"/>
    </row>
    <row r="11" spans="1:6" ht="36" customHeight="1" x14ac:dyDescent="0.3">
      <c r="A11" s="133"/>
      <c r="B11" s="36">
        <v>2</v>
      </c>
      <c r="C11" s="43" t="s">
        <v>85</v>
      </c>
      <c r="D11" s="42" t="s">
        <v>107</v>
      </c>
      <c r="E11" s="41">
        <v>4725000</v>
      </c>
      <c r="F11" s="35"/>
    </row>
    <row r="12" spans="1:6" ht="36" customHeight="1" x14ac:dyDescent="0.3">
      <c r="A12" s="134"/>
      <c r="B12" s="36" t="s">
        <v>11</v>
      </c>
      <c r="C12" s="135">
        <f>SUM(E10:E11)</f>
        <v>9675000</v>
      </c>
      <c r="D12" s="136"/>
      <c r="E12" s="137"/>
      <c r="F12" s="35"/>
    </row>
    <row r="13" spans="1:6" ht="36" customHeight="1" x14ac:dyDescent="0.3">
      <c r="A13" s="132" t="s">
        <v>14</v>
      </c>
      <c r="B13" s="36">
        <v>1</v>
      </c>
      <c r="C13" s="39"/>
      <c r="D13" s="38"/>
      <c r="E13" s="37"/>
      <c r="F13" s="35"/>
    </row>
    <row r="14" spans="1:6" ht="36" customHeight="1" x14ac:dyDescent="0.3">
      <c r="A14" s="134"/>
      <c r="B14" s="36" t="s">
        <v>11</v>
      </c>
      <c r="C14" s="141">
        <f>SUM(E13:E13)</f>
        <v>0</v>
      </c>
      <c r="D14" s="142"/>
      <c r="E14" s="143"/>
      <c r="F14" s="35"/>
    </row>
    <row r="15" spans="1:6" ht="36" customHeight="1" x14ac:dyDescent="0.3">
      <c r="A15" s="132" t="s">
        <v>12</v>
      </c>
      <c r="B15" s="36">
        <v>1</v>
      </c>
      <c r="C15" s="39"/>
      <c r="D15" s="39"/>
      <c r="E15" s="40"/>
      <c r="F15" s="35"/>
    </row>
    <row r="16" spans="1:6" ht="36" customHeight="1" x14ac:dyDescent="0.3">
      <c r="A16" s="134"/>
      <c r="B16" s="36" t="s">
        <v>11</v>
      </c>
      <c r="C16" s="144">
        <v>0</v>
      </c>
      <c r="D16" s="145"/>
      <c r="E16" s="146"/>
      <c r="F16" s="35"/>
    </row>
    <row r="17" spans="1:6" ht="36" customHeight="1" x14ac:dyDescent="0.3">
      <c r="A17" s="132" t="s">
        <v>72</v>
      </c>
      <c r="B17" s="36">
        <v>1</v>
      </c>
      <c r="C17" s="39"/>
      <c r="D17" s="38"/>
      <c r="E17" s="37"/>
      <c r="F17" s="35"/>
    </row>
    <row r="18" spans="1:6" ht="36" customHeight="1" x14ac:dyDescent="0.3">
      <c r="A18" s="134"/>
      <c r="B18" s="36" t="s">
        <v>11</v>
      </c>
      <c r="C18" s="141">
        <f>SUM(E17:E17)</f>
        <v>0</v>
      </c>
      <c r="D18" s="142"/>
      <c r="E18" s="143"/>
      <c r="F18" s="35"/>
    </row>
    <row r="19" spans="1:6" ht="36" customHeight="1" x14ac:dyDescent="0.3">
      <c r="A19" s="132" t="s">
        <v>24</v>
      </c>
      <c r="B19" s="36">
        <v>1</v>
      </c>
      <c r="C19" s="39" t="s">
        <v>84</v>
      </c>
      <c r="D19" s="38" t="s">
        <v>110</v>
      </c>
      <c r="E19" s="37">
        <v>126180</v>
      </c>
      <c r="F19" s="35"/>
    </row>
    <row r="20" spans="1:6" ht="36" customHeight="1" x14ac:dyDescent="0.3">
      <c r="A20" s="133"/>
      <c r="B20" s="36">
        <v>3</v>
      </c>
      <c r="C20" s="39" t="s">
        <v>83</v>
      </c>
      <c r="D20" s="38" t="s">
        <v>128</v>
      </c>
      <c r="E20" s="37">
        <v>459800</v>
      </c>
      <c r="F20" s="35"/>
    </row>
    <row r="21" spans="1:6" ht="36" customHeight="1" x14ac:dyDescent="0.3">
      <c r="A21" s="134"/>
      <c r="B21" s="36" t="s">
        <v>11</v>
      </c>
      <c r="C21" s="138">
        <f>SUM(E19:E20)</f>
        <v>585980</v>
      </c>
      <c r="D21" s="139"/>
      <c r="E21" s="140"/>
      <c r="F21" s="35"/>
    </row>
    <row r="22" spans="1:6" x14ac:dyDescent="0.3">
      <c r="E22" s="17"/>
    </row>
    <row r="23" spans="1:6" x14ac:dyDescent="0.3">
      <c r="E23" s="17"/>
    </row>
  </sheetData>
  <mergeCells count="22">
    <mergeCell ref="A15:A16"/>
    <mergeCell ref="A13:A14"/>
    <mergeCell ref="C16:E16"/>
    <mergeCell ref="A19:A21"/>
    <mergeCell ref="A17:A18"/>
    <mergeCell ref="C18:E18"/>
    <mergeCell ref="C14:E14"/>
    <mergeCell ref="C21:E21"/>
    <mergeCell ref="A7:F7"/>
    <mergeCell ref="A8:B8"/>
    <mergeCell ref="A9:B9"/>
    <mergeCell ref="C9:E9"/>
    <mergeCell ref="C12:E12"/>
    <mergeCell ref="A10:A12"/>
    <mergeCell ref="C6:D6"/>
    <mergeCell ref="A5:B5"/>
    <mergeCell ref="C5:D5"/>
    <mergeCell ref="A3:E3"/>
    <mergeCell ref="A1:F1"/>
    <mergeCell ref="C4:D4"/>
    <mergeCell ref="B2:C2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D419F-6FD4-4EE3-8BF7-A7FACF8C24A4}">
  <sheetPr>
    <tabColor rgb="FF00B0F0"/>
    <pageSetUpPr fitToPage="1"/>
  </sheetPr>
  <dimension ref="A1:F24"/>
  <sheetViews>
    <sheetView view="pageBreakPreview" topLeftCell="A9" zoomScale="85" zoomScaleNormal="85" zoomScaleSheetLayoutView="100" workbookViewId="0">
      <selection activeCell="C22" sqref="C22:E22"/>
    </sheetView>
  </sheetViews>
  <sheetFormatPr defaultColWidth="9" defaultRowHeight="16.5" x14ac:dyDescent="0.3"/>
  <cols>
    <col min="1" max="1" width="11.875" style="20" customWidth="1"/>
    <col min="2" max="2" width="14.75" style="20" customWidth="1"/>
    <col min="3" max="3" width="55.625" style="20" customWidth="1"/>
    <col min="4" max="4" width="13.25" style="20" customWidth="1"/>
    <col min="5" max="5" width="18" style="34" customWidth="1"/>
    <col min="6" max="6" width="13.875" style="20" customWidth="1"/>
    <col min="7" max="16384" width="9" style="20"/>
  </cols>
  <sheetData>
    <row r="1" spans="1:6" s="18" customFormat="1" ht="45" customHeight="1" x14ac:dyDescent="0.3">
      <c r="A1" s="75" t="s">
        <v>111</v>
      </c>
      <c r="B1" s="76"/>
      <c r="C1" s="76"/>
      <c r="D1" s="76"/>
      <c r="E1" s="76"/>
      <c r="F1" s="77"/>
    </row>
    <row r="2" spans="1:6" ht="36" customHeight="1" x14ac:dyDescent="0.3">
      <c r="A2" s="19" t="s">
        <v>0</v>
      </c>
      <c r="B2" s="149" t="s">
        <v>112</v>
      </c>
      <c r="C2" s="150"/>
      <c r="D2" s="19" t="s">
        <v>1</v>
      </c>
      <c r="E2" s="149" t="s">
        <v>113</v>
      </c>
      <c r="F2" s="150"/>
    </row>
    <row r="3" spans="1:6" ht="36" customHeight="1" x14ac:dyDescent="0.3">
      <c r="A3" s="80" t="s">
        <v>2</v>
      </c>
      <c r="B3" s="81"/>
      <c r="C3" s="81"/>
      <c r="D3" s="81"/>
      <c r="E3" s="82"/>
      <c r="F3" s="21"/>
    </row>
    <row r="4" spans="1:6" ht="36" customHeight="1" x14ac:dyDescent="0.3">
      <c r="A4" s="19" t="s">
        <v>3</v>
      </c>
      <c r="B4" s="19" t="s">
        <v>4</v>
      </c>
      <c r="C4" s="83" t="s">
        <v>5</v>
      </c>
      <c r="D4" s="84"/>
      <c r="E4" s="19" t="s">
        <v>6</v>
      </c>
      <c r="F4" s="19" t="s">
        <v>7</v>
      </c>
    </row>
    <row r="5" spans="1:6" ht="36" customHeight="1" x14ac:dyDescent="0.3">
      <c r="A5" s="83" t="s">
        <v>10</v>
      </c>
      <c r="B5" s="84"/>
      <c r="C5" s="83"/>
      <c r="D5" s="84"/>
      <c r="E5" s="64">
        <f>SUM(E6:E6)</f>
        <v>23435</v>
      </c>
      <c r="F5" s="19"/>
    </row>
    <row r="6" spans="1:6" ht="36" customHeight="1" x14ac:dyDescent="0.3">
      <c r="A6" s="21">
        <v>1</v>
      </c>
      <c r="B6" s="65" t="s">
        <v>114</v>
      </c>
      <c r="C6" s="151" t="s">
        <v>115</v>
      </c>
      <c r="D6" s="152"/>
      <c r="E6" s="66">
        <v>23435</v>
      </c>
      <c r="F6" s="25"/>
    </row>
    <row r="7" spans="1:6" ht="36" customHeight="1" x14ac:dyDescent="0.3">
      <c r="A7" s="80" t="s">
        <v>62</v>
      </c>
      <c r="B7" s="81"/>
      <c r="C7" s="81"/>
      <c r="D7" s="81"/>
      <c r="E7" s="81"/>
      <c r="F7" s="82"/>
    </row>
    <row r="8" spans="1:6" ht="36" customHeight="1" x14ac:dyDescent="0.3">
      <c r="A8" s="83" t="s">
        <v>8</v>
      </c>
      <c r="B8" s="84"/>
      <c r="C8" s="19" t="s">
        <v>9</v>
      </c>
      <c r="D8" s="19" t="s">
        <v>4</v>
      </c>
      <c r="E8" s="19" t="s">
        <v>6</v>
      </c>
      <c r="F8" s="19" t="s">
        <v>7</v>
      </c>
    </row>
    <row r="9" spans="1:6" ht="36" customHeight="1" x14ac:dyDescent="0.3">
      <c r="A9" s="83" t="s">
        <v>10</v>
      </c>
      <c r="B9" s="84"/>
      <c r="C9" s="96">
        <f>C14+C16+C18+C20+C22</f>
        <v>22321760</v>
      </c>
      <c r="D9" s="97"/>
      <c r="E9" s="98"/>
      <c r="F9" s="25"/>
    </row>
    <row r="10" spans="1:6" ht="36" customHeight="1" x14ac:dyDescent="0.3">
      <c r="A10" s="87" t="s">
        <v>63</v>
      </c>
      <c r="B10" s="19">
        <v>1</v>
      </c>
      <c r="C10" s="27" t="s">
        <v>116</v>
      </c>
      <c r="D10" s="31" t="s">
        <v>129</v>
      </c>
      <c r="E10" s="67">
        <v>12000000</v>
      </c>
      <c r="F10" s="25"/>
    </row>
    <row r="11" spans="1:6" ht="36" customHeight="1" x14ac:dyDescent="0.3">
      <c r="A11" s="88"/>
      <c r="B11" s="19">
        <v>2</v>
      </c>
      <c r="C11" s="27" t="s">
        <v>117</v>
      </c>
      <c r="D11" s="31" t="s">
        <v>129</v>
      </c>
      <c r="E11" s="67">
        <v>9950000</v>
      </c>
      <c r="F11" s="25"/>
    </row>
    <row r="12" spans="1:6" ht="36" customHeight="1" x14ac:dyDescent="0.3">
      <c r="A12" s="88"/>
      <c r="B12" s="19">
        <v>3</v>
      </c>
      <c r="C12" s="27" t="s">
        <v>118</v>
      </c>
      <c r="D12" s="31" t="s">
        <v>130</v>
      </c>
      <c r="E12" s="67">
        <v>25000</v>
      </c>
      <c r="F12" s="25"/>
    </row>
    <row r="13" spans="1:6" ht="36" customHeight="1" x14ac:dyDescent="0.3">
      <c r="A13" s="88"/>
      <c r="B13" s="19">
        <v>4</v>
      </c>
      <c r="C13" s="27" t="s">
        <v>119</v>
      </c>
      <c r="D13" s="31" t="s">
        <v>131</v>
      </c>
      <c r="E13" s="67">
        <v>25000</v>
      </c>
      <c r="F13" s="25"/>
    </row>
    <row r="14" spans="1:6" ht="36" customHeight="1" x14ac:dyDescent="0.3">
      <c r="A14" s="89"/>
      <c r="B14" s="19" t="s">
        <v>11</v>
      </c>
      <c r="C14" s="90">
        <f>SUM(E10:E13)</f>
        <v>22000000</v>
      </c>
      <c r="D14" s="91"/>
      <c r="E14" s="92"/>
      <c r="F14" s="25"/>
    </row>
    <row r="15" spans="1:6" ht="36" customHeight="1" x14ac:dyDescent="0.3">
      <c r="A15" s="87" t="s">
        <v>65</v>
      </c>
      <c r="B15" s="19">
        <v>1</v>
      </c>
      <c r="C15" s="27"/>
      <c r="D15" s="31"/>
      <c r="E15" s="28"/>
      <c r="F15" s="25"/>
    </row>
    <row r="16" spans="1:6" ht="36" customHeight="1" x14ac:dyDescent="0.3">
      <c r="A16" s="89"/>
      <c r="B16" s="19" t="s">
        <v>11</v>
      </c>
      <c r="C16" s="102">
        <f>SUM(E15:E15)</f>
        <v>0</v>
      </c>
      <c r="D16" s="103"/>
      <c r="E16" s="104"/>
      <c r="F16" s="25"/>
    </row>
    <row r="17" spans="1:6" ht="36" customHeight="1" x14ac:dyDescent="0.3">
      <c r="A17" s="87" t="s">
        <v>12</v>
      </c>
      <c r="B17" s="19">
        <v>1</v>
      </c>
      <c r="C17" s="27"/>
      <c r="D17" s="27"/>
      <c r="E17" s="30"/>
      <c r="F17" s="25"/>
    </row>
    <row r="18" spans="1:6" ht="36" customHeight="1" x14ac:dyDescent="0.3">
      <c r="A18" s="89"/>
      <c r="B18" s="19" t="s">
        <v>11</v>
      </c>
      <c r="C18" s="99">
        <v>0</v>
      </c>
      <c r="D18" s="100"/>
      <c r="E18" s="101"/>
      <c r="F18" s="25"/>
    </row>
    <row r="19" spans="1:6" ht="36" customHeight="1" x14ac:dyDescent="0.3">
      <c r="A19" s="87" t="s">
        <v>72</v>
      </c>
      <c r="B19" s="19">
        <v>1</v>
      </c>
      <c r="C19" s="27"/>
      <c r="D19" s="31"/>
      <c r="E19" s="28"/>
      <c r="F19" s="25"/>
    </row>
    <row r="20" spans="1:6" ht="36" customHeight="1" x14ac:dyDescent="0.3">
      <c r="A20" s="89"/>
      <c r="B20" s="19" t="s">
        <v>11</v>
      </c>
      <c r="C20" s="102">
        <f>SUM(E19:E19)</f>
        <v>0</v>
      </c>
      <c r="D20" s="103"/>
      <c r="E20" s="104"/>
      <c r="F20" s="25"/>
    </row>
    <row r="21" spans="1:6" ht="36" customHeight="1" x14ac:dyDescent="0.3">
      <c r="A21" s="87" t="s">
        <v>73</v>
      </c>
      <c r="B21" s="19">
        <v>1</v>
      </c>
      <c r="C21" s="27" t="s">
        <v>120</v>
      </c>
      <c r="D21" s="31" t="s">
        <v>132</v>
      </c>
      <c r="E21" s="67">
        <v>321760</v>
      </c>
      <c r="F21" s="25"/>
    </row>
    <row r="22" spans="1:6" ht="36" customHeight="1" x14ac:dyDescent="0.3">
      <c r="A22" s="89"/>
      <c r="B22" s="19" t="s">
        <v>11</v>
      </c>
      <c r="C22" s="105">
        <f>SUM(E21:E21)</f>
        <v>321760</v>
      </c>
      <c r="D22" s="106"/>
      <c r="E22" s="107"/>
      <c r="F22" s="25"/>
    </row>
    <row r="23" spans="1:6" x14ac:dyDescent="0.3">
      <c r="E23" s="33"/>
    </row>
    <row r="24" spans="1:6" x14ac:dyDescent="0.3">
      <c r="E24" s="33"/>
    </row>
  </sheetData>
  <mergeCells count="22">
    <mergeCell ref="A21:A22"/>
    <mergeCell ref="C22:E22"/>
    <mergeCell ref="A15:A16"/>
    <mergeCell ref="C16:E16"/>
    <mergeCell ref="A17:A18"/>
    <mergeCell ref="C18:E18"/>
    <mergeCell ref="A19:A20"/>
    <mergeCell ref="C20:E20"/>
    <mergeCell ref="A10:A14"/>
    <mergeCell ref="C14:E14"/>
    <mergeCell ref="A1:F1"/>
    <mergeCell ref="B2:C2"/>
    <mergeCell ref="E2:F2"/>
    <mergeCell ref="A3:E3"/>
    <mergeCell ref="C4:D4"/>
    <mergeCell ref="A5:B5"/>
    <mergeCell ref="C5:D5"/>
    <mergeCell ref="C6:D6"/>
    <mergeCell ref="A7:F7"/>
    <mergeCell ref="A8:B8"/>
    <mergeCell ref="A9:B9"/>
    <mergeCell ref="C9:E9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70F2E-01E9-40BE-8A24-42C954D4C7ED}">
  <sheetPr>
    <tabColor rgb="FFFFFF00"/>
    <pageSetUpPr fitToPage="1"/>
  </sheetPr>
  <dimension ref="A1:F25"/>
  <sheetViews>
    <sheetView view="pageBreakPreview" topLeftCell="A13" zoomScaleNormal="100" zoomScaleSheetLayoutView="100" workbookViewId="0">
      <selection activeCell="D21" sqref="D21:D22"/>
    </sheetView>
  </sheetViews>
  <sheetFormatPr defaultRowHeight="16.5" x14ac:dyDescent="0.3"/>
  <cols>
    <col min="1" max="1" width="11.875" customWidth="1"/>
    <col min="2" max="2" width="11.125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110" t="s">
        <v>93</v>
      </c>
      <c r="B1" s="110"/>
      <c r="C1" s="110"/>
      <c r="D1" s="110"/>
      <c r="E1" s="110"/>
      <c r="F1" s="110"/>
    </row>
    <row r="2" spans="1:6" ht="36" customHeight="1" x14ac:dyDescent="0.3">
      <c r="A2" s="36" t="s">
        <v>0</v>
      </c>
      <c r="B2" s="155" t="s">
        <v>94</v>
      </c>
      <c r="C2" s="155"/>
      <c r="D2" s="36" t="s">
        <v>1</v>
      </c>
      <c r="E2" s="155" t="s">
        <v>18</v>
      </c>
      <c r="F2" s="155"/>
    </row>
    <row r="3" spans="1:6" ht="36" customHeight="1" x14ac:dyDescent="0.3">
      <c r="A3" s="156" t="s">
        <v>2</v>
      </c>
      <c r="B3" s="156"/>
      <c r="C3" s="156"/>
      <c r="D3" s="156"/>
      <c r="E3" s="156"/>
      <c r="F3" s="50"/>
    </row>
    <row r="4" spans="1:6" ht="36" customHeight="1" x14ac:dyDescent="0.3">
      <c r="A4" s="36" t="s">
        <v>3</v>
      </c>
      <c r="B4" s="36" t="s">
        <v>4</v>
      </c>
      <c r="C4" s="153" t="s">
        <v>5</v>
      </c>
      <c r="D4" s="153"/>
      <c r="E4" s="36" t="s">
        <v>6</v>
      </c>
      <c r="F4" s="36" t="s">
        <v>7</v>
      </c>
    </row>
    <row r="5" spans="1:6" ht="36" customHeight="1" x14ac:dyDescent="0.3">
      <c r="A5" s="153" t="s">
        <v>10</v>
      </c>
      <c r="B5" s="153"/>
      <c r="C5" s="154">
        <f>SUM(E6:E7)</f>
        <v>9506378</v>
      </c>
      <c r="D5" s="155"/>
      <c r="E5" s="155"/>
      <c r="F5" s="35"/>
    </row>
    <row r="6" spans="1:6" ht="36" customHeight="1" x14ac:dyDescent="0.3">
      <c r="A6" s="35">
        <v>1</v>
      </c>
      <c r="B6" s="51">
        <v>45458</v>
      </c>
      <c r="C6" s="157" t="s">
        <v>95</v>
      </c>
      <c r="D6" s="158"/>
      <c r="E6" s="52">
        <v>2378</v>
      </c>
      <c r="F6" s="35"/>
    </row>
    <row r="7" spans="1:6" ht="36" customHeight="1" x14ac:dyDescent="0.3">
      <c r="A7" s="35">
        <v>2</v>
      </c>
      <c r="B7" s="53">
        <v>45468</v>
      </c>
      <c r="C7" s="159" t="s">
        <v>96</v>
      </c>
      <c r="D7" s="160"/>
      <c r="E7" s="54">
        <v>9504000</v>
      </c>
      <c r="F7" s="35"/>
    </row>
    <row r="8" spans="1:6" ht="36" customHeight="1" x14ac:dyDescent="0.3">
      <c r="A8" s="156" t="s">
        <v>19</v>
      </c>
      <c r="B8" s="156"/>
      <c r="C8" s="156"/>
      <c r="D8" s="156"/>
      <c r="E8" s="156"/>
      <c r="F8" s="156"/>
    </row>
    <row r="9" spans="1:6" ht="36" customHeight="1" x14ac:dyDescent="0.3">
      <c r="A9" s="153" t="s">
        <v>8</v>
      </c>
      <c r="B9" s="153"/>
      <c r="C9" s="36" t="s">
        <v>97</v>
      </c>
      <c r="D9" s="36" t="s">
        <v>4</v>
      </c>
      <c r="E9" s="36" t="s">
        <v>6</v>
      </c>
      <c r="F9" s="36" t="s">
        <v>7</v>
      </c>
    </row>
    <row r="10" spans="1:6" ht="36" customHeight="1" x14ac:dyDescent="0.3">
      <c r="A10" s="153" t="s">
        <v>10</v>
      </c>
      <c r="B10" s="153"/>
      <c r="C10" s="154">
        <f>C14+C16+C25</f>
        <v>5549080</v>
      </c>
      <c r="D10" s="155"/>
      <c r="E10" s="155"/>
      <c r="F10" s="35"/>
    </row>
    <row r="11" spans="1:6" ht="36" customHeight="1" x14ac:dyDescent="0.3">
      <c r="A11" s="133" t="s">
        <v>13</v>
      </c>
      <c r="B11" s="36">
        <v>1</v>
      </c>
      <c r="C11" s="48" t="s">
        <v>98</v>
      </c>
      <c r="D11" s="72">
        <v>45478</v>
      </c>
      <c r="E11" s="56">
        <v>2480000</v>
      </c>
      <c r="F11" s="35"/>
    </row>
    <row r="12" spans="1:6" ht="36" customHeight="1" x14ac:dyDescent="0.3">
      <c r="A12" s="133"/>
      <c r="B12" s="36">
        <v>2</v>
      </c>
      <c r="C12" s="48" t="s">
        <v>99</v>
      </c>
      <c r="D12" s="72">
        <v>45478</v>
      </c>
      <c r="E12" s="56">
        <v>2680000</v>
      </c>
      <c r="F12" s="35"/>
    </row>
    <row r="13" spans="1:6" ht="36" customHeight="1" x14ac:dyDescent="0.3">
      <c r="A13" s="133"/>
      <c r="B13" s="36"/>
      <c r="C13" s="48"/>
      <c r="D13" s="55"/>
      <c r="E13" s="57"/>
      <c r="F13" s="35"/>
    </row>
    <row r="14" spans="1:6" ht="36" customHeight="1" x14ac:dyDescent="0.3">
      <c r="A14" s="134"/>
      <c r="B14" s="36" t="s">
        <v>11</v>
      </c>
      <c r="C14" s="161">
        <f>SUM(E11:E13)</f>
        <v>5160000</v>
      </c>
      <c r="D14" s="161"/>
      <c r="E14" s="161"/>
      <c r="F14" s="35"/>
    </row>
    <row r="15" spans="1:6" ht="36" customHeight="1" x14ac:dyDescent="0.3">
      <c r="A15" s="153" t="s">
        <v>14</v>
      </c>
      <c r="B15" s="36"/>
      <c r="C15" s="50"/>
      <c r="D15" s="55"/>
      <c r="E15" s="57"/>
      <c r="F15" s="35"/>
    </row>
    <row r="16" spans="1:6" ht="36" customHeight="1" x14ac:dyDescent="0.3">
      <c r="A16" s="153"/>
      <c r="B16" s="36" t="s">
        <v>11</v>
      </c>
      <c r="C16" s="161">
        <f>E15</f>
        <v>0</v>
      </c>
      <c r="D16" s="161"/>
      <c r="E16" s="161"/>
      <c r="F16" s="35"/>
    </row>
    <row r="17" spans="1:6" ht="36" customHeight="1" x14ac:dyDescent="0.3">
      <c r="A17" s="153" t="s">
        <v>12</v>
      </c>
      <c r="B17" s="36"/>
      <c r="C17" s="35"/>
      <c r="D17" s="35"/>
      <c r="E17" s="35"/>
      <c r="F17" s="35"/>
    </row>
    <row r="18" spans="1:6" ht="36" customHeight="1" x14ac:dyDescent="0.3">
      <c r="A18" s="153"/>
      <c r="B18" s="36" t="s">
        <v>11</v>
      </c>
      <c r="C18" s="155"/>
      <c r="D18" s="155"/>
      <c r="E18" s="155"/>
      <c r="F18" s="35"/>
    </row>
    <row r="19" spans="1:6" ht="36" customHeight="1" x14ac:dyDescent="0.3">
      <c r="A19" s="153" t="s">
        <v>72</v>
      </c>
      <c r="B19" s="36"/>
      <c r="C19" s="35"/>
      <c r="D19" s="35"/>
      <c r="E19" s="35"/>
      <c r="F19" s="35"/>
    </row>
    <row r="20" spans="1:6" ht="36" customHeight="1" x14ac:dyDescent="0.3">
      <c r="A20" s="153"/>
      <c r="B20" s="36" t="s">
        <v>11</v>
      </c>
      <c r="C20" s="155"/>
      <c r="D20" s="155"/>
      <c r="E20" s="155"/>
      <c r="F20" s="35"/>
    </row>
    <row r="21" spans="1:6" ht="36" customHeight="1" x14ac:dyDescent="0.3">
      <c r="A21" s="132" t="s">
        <v>24</v>
      </c>
      <c r="B21" s="36">
        <v>1</v>
      </c>
      <c r="C21" s="58" t="s">
        <v>100</v>
      </c>
      <c r="D21" s="72">
        <v>45447</v>
      </c>
      <c r="E21" s="59">
        <v>300000</v>
      </c>
      <c r="F21" s="35"/>
    </row>
    <row r="22" spans="1:6" ht="36" customHeight="1" x14ac:dyDescent="0.3">
      <c r="A22" s="133"/>
      <c r="B22" s="36">
        <v>2</v>
      </c>
      <c r="C22" s="58" t="s">
        <v>101</v>
      </c>
      <c r="D22" s="72">
        <v>45448</v>
      </c>
      <c r="E22" s="60">
        <v>89080</v>
      </c>
      <c r="F22" s="35"/>
    </row>
    <row r="23" spans="1:6" ht="36" customHeight="1" x14ac:dyDescent="0.3">
      <c r="A23" s="133"/>
      <c r="B23" s="36"/>
      <c r="C23" s="61"/>
      <c r="D23" s="55"/>
      <c r="E23" s="60"/>
      <c r="F23" s="35"/>
    </row>
    <row r="24" spans="1:6" ht="36" customHeight="1" x14ac:dyDescent="0.3">
      <c r="A24" s="133"/>
      <c r="B24" s="36"/>
      <c r="C24" s="61"/>
      <c r="D24" s="53"/>
      <c r="E24" s="62"/>
      <c r="F24" s="35"/>
    </row>
    <row r="25" spans="1:6" ht="36" customHeight="1" x14ac:dyDescent="0.3">
      <c r="A25" s="134"/>
      <c r="B25" s="36" t="s">
        <v>11</v>
      </c>
      <c r="C25" s="161">
        <f>SUM(E21:E24)</f>
        <v>389080</v>
      </c>
      <c r="D25" s="161"/>
      <c r="E25" s="161"/>
      <c r="F25" s="35"/>
    </row>
  </sheetData>
  <mergeCells count="23">
    <mergeCell ref="A19:A20"/>
    <mergeCell ref="C20:E20"/>
    <mergeCell ref="A21:A25"/>
    <mergeCell ref="C25:E25"/>
    <mergeCell ref="A11:A14"/>
    <mergeCell ref="C14:E14"/>
    <mergeCell ref="A15:A16"/>
    <mergeCell ref="C16:E16"/>
    <mergeCell ref="A17:A18"/>
    <mergeCell ref="C18:E18"/>
    <mergeCell ref="C6:D6"/>
    <mergeCell ref="C7:D7"/>
    <mergeCell ref="A8:F8"/>
    <mergeCell ref="A9:B9"/>
    <mergeCell ref="A10:B10"/>
    <mergeCell ref="C10:E10"/>
    <mergeCell ref="A5:B5"/>
    <mergeCell ref="C5:E5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6</vt:i4>
      </vt:variant>
    </vt:vector>
  </HeadingPairs>
  <TitlesOfParts>
    <vt:vector size="13" baseType="lpstr">
      <vt:lpstr>할머니와 재봉틀</vt:lpstr>
      <vt:lpstr>행주농가</vt:lpstr>
      <vt:lpstr>공립유치원도우미</vt:lpstr>
      <vt:lpstr>배움터지킴이</vt:lpstr>
      <vt:lpstr>학교환경관리지원</vt:lpstr>
      <vt:lpstr>학교급식도우미</vt:lpstr>
      <vt:lpstr>병원도우미</vt:lpstr>
      <vt:lpstr>공립유치원도우미!Print_Area</vt:lpstr>
      <vt:lpstr>배움터지킴이!Print_Area</vt:lpstr>
      <vt:lpstr>학교급식도우미!Print_Area</vt:lpstr>
      <vt:lpstr>학교환경관리지원!Print_Area</vt:lpstr>
      <vt:lpstr>'할머니와 재봉틀'!Print_Area</vt:lpstr>
      <vt:lpstr>행주농가!Print_Area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2024-07-03T07:33:05Z</cp:lastPrinted>
  <dcterms:created xsi:type="dcterms:W3CDTF">2013-04-19T01:27:08Z</dcterms:created>
  <dcterms:modified xsi:type="dcterms:W3CDTF">2024-07-09T06:27:31Z</dcterms:modified>
</cp:coreProperties>
</file>