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71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Z:\고양시니어클럽\2026년\1. 사업단\공동체\!!!공동체 참고\9. 정보공개공시\정보공개공시 9월\"/>
    </mc:Choice>
  </mc:AlternateContent>
  <x:bookViews>
    <x:workbookView xWindow="0" yWindow="0" windowWidth="22470" windowHeight="11295" tabRatio="1000" activeTab="8"/>
  </x:bookViews>
  <x:sheets>
    <x:sheet name="행주농가" sheetId="1" r:id="rId4"/>
    <x:sheet name="할머니와 재봉틀" sheetId="2" r:id="rId5"/>
    <x:sheet name="병원도우미" sheetId="3" r:id="rId6"/>
    <x:sheet name="학교급식도우미" sheetId="4" r:id="rId7"/>
    <x:sheet name="배움터지킴이" sheetId="5" r:id="rId8"/>
    <x:sheet name="학교환경관리지원" sheetId="6" r:id="rId9"/>
    <x:sheet name="공립유치원도우미" sheetId="7" r:id="rId10"/>
    <x:sheet name="시니어편의점" sheetId="8" r:id="rId11"/>
    <x:sheet name="카드배송" sheetId="9" r:id="rId12"/>
  </x:sheets>
  <x:definedNames>
    <x:definedName name="_xlnm.Print_Area" localSheetId="0">행주농가!$A$1:$F$125</x:definedName>
    <x:definedName name="_xlnm.Print_Area" localSheetId="1">'할머니와 재봉틀'!$A$1:$F$38</x:definedName>
    <x:definedName name="_xlnm.Print_Area" localSheetId="3">학교급식도우미!$A$1:$G$20</x:definedName>
    <x:definedName name="_xlnm.Print_Area" localSheetId="4">배움터지킴이!$A$1:$F$20</x:definedName>
    <x:definedName name="_xlnm.Print_Area" localSheetId="5">학교환경관리지원!$A$1:$F$20</x:definedName>
    <x:definedName name="_xlnm.Print_Area" localSheetId="6">공립유치원도우미!$A$1:$F$20</x:definedName>
    <x:definedName name="_xlnm.Print_Area" localSheetId="7">시니어편의점!$A$1:$G$24</x:definedName>
    <x:definedName name="_xlnm.Print_Area" localSheetId="8">카드배송!$A$1:$F$21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<x:sst xmlns:r="http://schemas.openxmlformats.org/officeDocument/2006/relationships" xmlns:c="http://schemas.openxmlformats.org/drawingml/2006/chart" xmlns:x="http://schemas.openxmlformats.org/spreadsheetml/2006/main" count="611" uniqueCount="152">
  <x:si>
    <x:t>카드배송사업단 활동물품(장갑) 구입</x:t>
  </x:si>
  <x:si>
    <x:t>시니어편의점 참여자 사회보험료 납부</x:t>
  </x:si>
  <x:si>
    <x:t>시니어편의점 주엽본점 8월 정산금</x:t>
  </x:si>
  <x:si>
    <x:t>행주농가 쿠팡 우대수수료 환급 입금</x:t>
  </x:si>
  <x:si>
    <x:t>시니어편의점 중산산들점 8월 정산금</x:t>
  </x:si>
  <x:si>
    <x:t>카드배송사업단 서비스 이용료 입금</x:t>
  </x:si>
  <x:si>
    <x:t xml:space="preserve">시니어편의점 9월 공과금 납부 </x:t>
  </x:si>
  <x:si>
    <x:t>사업장 9월 무인경비 이용료 납부</x:t>
  </x:si>
  <x:si>
    <x:t>행주농가 원재료(깨) 구입비 지급</x:t>
  </x:si>
  <x:si>
    <x:t>할머니와 재봉틀 사업장 9월분 정수기 렌탈 사용료 지급</x:t>
  </x:si>
  <x:si>
    <x:t>할머니와재봉틀 사업단 참여자 추석 명절 상여금 지급</x:t>
  </x:si>
  <x:si>
    <x:t>소계</x:t>
  </x:si>
  <x:si>
    <x:t>2026-09-07</x:t>
  </x:si>
  <x:si>
    <x:t>2026-09-29</x:t>
  </x:si>
  <x:si>
    <x:t>2026-09-09</x:t>
  </x:si>
  <x:si>
    <x:t>2026-09-28</x:t>
  </x:si>
  <x:si>
    <x:t>2026-09-01</x:t>
  </x:si>
  <x:si>
    <x:t>2026-09-21</x:t>
  </x:si>
  <x:si>
    <x:t>2026-09-03</x:t>
  </x:si>
  <x:si>
    <x:t>수입항목(매출처)</x:t>
  </x:si>
  <x:si>
    <x:t>2026-09-10</x:t>
  </x:si>
  <x:si>
    <x:t>2026-09-02</x:t>
  </x:si>
  <x:si>
    <x:t>2026-09-22</x:t>
  </x:si>
  <x:si>
    <x:t>2026-09-17</x:t>
  </x:si>
  <x:si>
    <x:t>2026-09-18</x:t>
  </x:si>
  <x:si>
    <x:t>2026-09-11</x:t>
  </x:si>
  <x:si>
    <x:t>학교환경관리지원</x:t>
  </x:si>
  <x:si>
    <x:t>행주농가 수익금 입금</x:t>
  </x:si>
  <x:si>
    <x:t>추석 상여금 지급</x:t>
  </x:si>
  <x:si>
    <x:t>2026-09-30</x:t>
  </x:si>
  <x:si>
    <x:t>행주농가 인건비 지급</x:t>
  </x:si>
  <x:si>
    <x:t>2026-09-23</x:t>
  </x:si>
  <x:si>
    <x:t>□ 수입(매출) 현황</x:t>
  </x:si>
  <x:si>
    <x:t>2026-09-14</x:t>
  </x:si>
  <x:si>
    <x:t>2026-09-16</x:t>
  </x:si>
  <x:si>
    <x:t>2026-09-04</x:t>
  </x:si>
  <x:si>
    <x:t>공립유치원도우미</x:t>
  </x:si>
  <x:si>
    <x:t>2026-09-15</x:t>
  </x:si>
  <x:si>
    <x:t>2026-09-08</x:t>
  </x:si>
  <x:si>
    <x:t>학교급식도우미</x:t>
  </x:si>
  <x:si>
    <x:t>배움터지킴이</x:t>
  </x:si>
  <x:si>
    <x:t>시니어편의점</x:t>
  </x:si>
  <x:si>
    <x:t>할머니와재봉틀</x:t>
  </x:si>
  <x:si>
    <x:t>행주농가</x:t>
  </x:si>
  <x:si>
    <x:t>시설투자비</x:t>
  </x:si>
  <x:si>
    <x:t>병원도우미</x:t>
  </x:si>
  <x:si>
    <x:t>장비구입비</x:t>
  </x:si>
  <x:si>
    <x:t>사업단명</x:t>
  </x:si>
  <x:si>
    <x:t>카드배송</x:t>
  </x:si>
  <x:si>
    <x:t>기타운영비</x:t>
  </x:si>
  <x:si>
    <x:t>세부내역</x:t>
  </x:si>
  <x:si>
    <x:t>항목구분</x:t>
  </x:si>
  <x:si>
    <x:t>비고</x:t>
  </x:si>
  <x:si>
    <x:t>할머니와재봉틀 사업단 운영물품(지퍼머리 외 2건) 구입비 지급</x:t>
  </x:si>
  <x:si>
    <x:t>할머니와재봉틀 사업단 운영물품(고무밴드 외 1건) 구입비 지급</x:t>
  </x:si>
  <x:si>
    <x:t>할머니와재봉틀 사업단 운영물품(거즈원단 외 2건) 구입비 지급</x:t>
  </x:si>
  <x:si>
    <x:t>병원도우미 사업단 중도포기자 
9월 사회보험료 개인부담금 환수</x:t>
  </x:si>
  <x:si>
    <x:t>행주농가 사업단 9월 사업추진현황 정보공개 (9월 30일 기준)</x:t>
  </x:si>
  <x:si>
    <x:t>시니어편의점 9월 사업추진현황 정보공개 (9월 30일 기준)</x:t>
  </x:si>
  <x:si>
    <x:t>할머니와재봉틀 사업단 운영물품(퀄팅솜 외 5건) 구입비 지급</x:t>
  </x:si>
  <x:si>
    <x:t>할머니와재봉틀 9월 사업추진현황 정보공개 (9월 30일 기준)</x:t>
  </x:si>
  <x:si>
    <x:t>거래처에서 45일 결제로 인해
익월 20일 이후
인건비 지급</x:t>
  </x:si>
  <x:si>
    <x:t>할머니와재봉틀 사업단 운영물품(고무밴드 외 8건) 구입비 지급</x:t>
  </x:si>
  <x:si>
    <x:t>공동체 사업단 9월분 카드단말기 이용료 납부</x:t>
  </x:si>
  <x:si>
    <x:t>할머니와재봉틀 9월고지 이동식 단말기 이용료 지급</x:t>
  </x:si>
  <x:si>
    <x:t>학교환경관리지원 참여자 9월 보조금 인건비 지급</x:t>
  </x:si>
  <x:si>
    <x:t>행주농가 사업장 26년 9월 고지 전기요금 납부</x:t>
  </x:si>
  <x:si>
    <x:t>행주농가 라이브커머스 방송용 물품 구입비 지급</x:t>
  </x:si>
  <x:si>
    <x:t>병원도우미 중도포기자 9월 수익금 인건비 지급</x:t>
  </x:si>
  <x:si>
    <x:t>배움터지킴이 사업단 참여자 8월 사회보험료 납부</x:t>
  </x:si>
  <x:si>
    <x:t>행주농가 라이브커머스 방송용 운영물품 구입비 지급</x:t>
  </x:si>
  <x:si>
    <x:t>배움터지킴이 사업단 9월 수익금 인건비 지급</x:t>
  </x:si>
  <x:si>
    <x:t>병원도우미 중도포기자 9월 보조금 인건비 지급</x:t>
  </x:si>
  <x:si>
    <x:t>학교급식도우미 사업단 참여자 8월 사회보험료 납부</x:t>
  </x:si>
  <x:si>
    <x:t>공립유치원도우미 참여자 9월 수익금 인건비 지급</x:t>
  </x:si>
  <x:si>
    <x:t>병원도우미 사업단 참여자 8월 사회보험료 납부</x:t>
  </x:si>
  <x:si>
    <x:t>학교급식도우미 참여자 9월 수익금 인건비 지급</x:t>
  </x:si>
  <x:si>
    <x:t>할머니와 재봉틀 사업단 운영물품(3단서랍장) 환불</x:t>
  </x:si>
  <x:si>
    <x:t>공립유치원도우미 참여자 9월 보조금 인건비 지급</x:t>
  </x:si>
  <x:si>
    <x:t>배움터지킴이 사업단 9월 보조금 인건비 지급</x:t>
  </x:si>
  <x:si>
    <x:t>할머니와 재봉틀 참여자 9월 수익금 인건비 지급</x:t>
  </x:si>
  <x:si>
    <x:t>행주농가 사업단 참여자 8월 사회보험료 납부</x:t>
  </x:si>
  <x:si>
    <x:t>행주농가 9월고지 공기청정기,정수기 이용료 지급</x:t>
  </x:si>
  <x:si>
    <x:t>학교급식도우미 참여자 9월 보조금 인건비 지급</x:t>
  </x:si>
  <x:si>
    <x:t>학교환경관리지원 참여자 9월 수익금 인건비 지급</x:t>
  </x:si>
  <x:si>
    <x:t>행주농가 운영물품(라벨지 외 1건) 구입비 지급</x:t>
  </x:si>
  <x:si>
    <x:t>카드배송 사업단 참여자 8월 사회보험료 납부</x:t>
  </x:si>
  <x:si>
    <x:t>행주농가 9월고지 이동식 단말기 이용료 지급</x:t>
  </x:si>
  <x:si>
    <x:t>행주농가 운영물품 생산품 스티커 제작비 지급</x:t>
  </x:si>
  <x:si>
    <x:t>김민혜</x:t>
  </x:si>
  <x:si>
    <x:t>이진희</x:t>
  </x:si>
  <x:si>
    <x:t>김민경</x:t>
  </x:si>
  <x:si>
    <x:t>윤려원</x:t>
  </x:si>
  <x:si>
    <x:t>인건비</x:t>
  </x:si>
  <x:si>
    <x:t>강연주</x:t>
  </x:si>
  <x:si>
    <x:t>금액</x:t>
  </x:si>
  <x:si>
    <x:t>날짜</x:t>
  </x:si>
  <x:si>
    <x:t>총계</x:t>
  </x:si>
  <x:si>
    <x:t>연번</x:t>
  </x:si>
  <x:si>
    <x:t>담당자</x:t>
  </x:si>
  <x:si>
    <x:t>다과비</x:t>
  </x:si>
  <x:si>
    <x:t>이재욱</x:t>
  </x:si>
  <x:si>
    <x:t>재료비</x:t>
  </x:si>
  <x:si>
    <x:r>
      <x:t xml:space="preserve"> </x:t>
    </x:r>
    <x:r>
      <x:rPr>
        <x:rFont val="맑은 고딕"/>
        <x:sz val="11"/>
        <x:color rgb="ff000000"/>
      </x:rPr>
      <x:t xml:space="preserve">  </x:t>
    </x:r>
  </x:si>
  <x:si>
    <x:t>공동체 사업단(학교환경관리지원) 참여자
안전물품(손목보호대 외 2건) 구입비 지급</x:t>
  </x:si>
  <x:si>
    <x:t>할머니와재봉틀 참여자 간식 구입비 지급</x:t>
  </x:si>
  <x:si>
    <x:t>행주농가 운영물품(박스) 구입비 지급</x:t>
  </x:si>
  <x:si>
    <x:t>시니어편의점 주엽본점 8월 수도요금 납부</x:t>
  </x:si>
  <x:si>
    <x:t>학교급식도우미 서비스이용료 반환액 지급</x:t>
  </x:si>
  <x:si>
    <x:t>시니어편의점 킨텍스드림점 8월 정산금</x:t>
  </x:si>
  <x:si>
    <x:t>할머니와재봉틀 수익금(개인고객) 입금</x:t>
  </x:si>
  <x:si>
    <x:t>행주농가 하나로 ESCM사용료 8월분 지급</x:t>
  </x:si>
  <x:si>
    <x:t xml:space="preserve">행주농가 로컬푸드 타행이체수수료 지급 </x:t>
  </x:si>
  <x:si>
    <x:t>카드배송 사업단 9월 보조금 인건비 지급</x:t>
  </x:si>
  <x:si>
    <x:t>행주농가 9월고지 자판기 이용료 지급</x:t>
  </x:si>
  <x:si>
    <x:t>카드배송 사업단 수익금 8월 인건비 지급</x:t>
  </x:si>
  <x:si>
    <x:t>시니어편의점 참여자 추석 상여금 지급</x:t>
  </x:si>
  <x:si>
    <x:t>병원도우미 참여자 9월 수익금 인건비 지급</x:t>
  </x:si>
  <x:si>
    <x:t>시니어편의점 4호점 담배소매인 조합비</x:t>
  </x:si>
  <x:si>
    <x:t>행주농가 9월고지 인터넷전화 요금 납부</x:t>
  </x:si>
  <x:si>
    <x:t>병원도우미 참여자 9월 보조금 인건비 지급</x:t>
  </x:si>
  <x:si>
    <x:t>할머니와재봉틀 수익금(고양시니어클럽) 입금</x:t>
  </x:si>
  <x:si>
    <x:t>할머니와재봉틀 사업장 냉장고 구입비 지급</x:t>
  </x:si>
  <x:si>
    <x:t>할머니와재봉틀 참여자 8월 사회보험료 납부</x:t>
  </x:si>
  <x:si>
    <x:t>시니어편의점 담당자 기관사회보험료 지급</x:t>
  </x:si>
  <x:si>
    <x:t>할머니와재봉틀 사업단 모자 구입비 지급</x:t>
  </x:si>
  <x:si>
    <x:t>시니어편의점 주엽한사랑점 8월 정산금</x:t>
  </x:si>
  <x:si>
    <x:t>공동체 사업단(학교급식도우미) 참여자
안전물품(손목보호대) 구입비 지급</x:t>
  </x:si>
  <x:si>
    <x:t>공립유치원도우미 사업단 9월 사업추진현황 정보공개 (9월 30일 기준)</x:t>
  </x:si>
  <x:si>
    <x:t>병원도우미 사업단 9월 사업추진현황 정보공개 (9월 30일 기준)</x:t>
  </x:si>
  <x:si>
    <x:t>학교환경관리지원사업단 9월 사업추진현황 정보공개 (9월 30일 기준)</x:t>
  </x:si>
  <x:si>
    <x:t>학교급식도우미 사업단 9월 사업추진현황 정보공개 (9월 30일 기준)</x:t>
  </x:si>
  <x:si>
    <x:t>배움터지킴이 사업단 9월 사업추진현황 정보공개 (9월 30일 기준)</x:t>
  </x:si>
  <x:si>
    <x:t xml:space="preserve">행주농가 운영물품(갈색 사각병 외 1건) 구입비 지급 </x:t>
  </x:si>
  <x:si>
    <x:t>카드배송 9월 사업추진현황 정보공개 (9월 30일 기준)</x:t>
  </x:si>
  <x:si>
    <x:t>공립유치원도우미 사업단 참여자 8월 사회보험료 납부</x:t>
  </x:si>
  <x:si>
    <x:t>학교환경관리지원 사업단 참여자 8월 사회보험료 납부</x:t>
  </x:si>
  <x:si>
    <x:t>할머니와재봉틀 사업단 운영물품(벨벳원단) 구입비 지급</x:t>
  </x:si>
  <x:si>
    <x:t>할머니와재봉틀 사업단 물품 발송으로 인한 택배비 지급</x:t>
  </x:si>
  <x:si>
    <x:t>행주농가 4분기 보조금 입금</x:t>
  </x:si>
  <x:si>
    <x:t>9월 보조금 인건비 지급</x:t>
  </x:si>
  <x:si>
    <x:t>시니어편의점 담당자 경력수당</x:t>
  </x:si>
  <x:si>
    <x:t>시니어편의점 관리비 납부</x:t>
  </x:si>
  <x:si>
    <x:t>행주농가 생산품 배송비 지급</x:t>
  </x:si>
  <x:si>
    <x:t>□ 지출(보조금+매출) 현황</x:t>
  </x:si>
  <x:si>
    <x:t>행주농가 자동차세 납부</x:t>
  </x:si>
  <x:si>
    <x:t xml:space="preserve">행주농가 카드수수료 지급 </x:t>
  </x:si>
  <x:si>
    <x:t>행주농가 카드수익금 입금</x:t>
  </x:si>
  <x:si>
    <x:t xml:space="preserve">행주농가 현금 수익금 입금 </x:t>
  </x:si>
  <x:si>
    <x:t>행주농가 카드수수료 지급</x:t>
  </x:si>
  <x:si>
    <x:t xml:space="preserve">행주농가 수익금 입금 </x:t>
  </x:si>
  <x:si>
    <x:t>9월 수익금 인건비 지급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</x:si>
</x:sst>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yyyy\.m\.d"/>
  </x:numFmts>
  <x:fonts count="1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d6d6d6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4f4f4"/>
        <x:bgColor indexed="64"/>
      </x:patternFill>
    </x:fill>
  </x:fills>
  <x:borders count="11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rgb="ff000000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117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x:xf numFmtId="0" fontId="7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NumberFormat="1" applyFont="1" applyAlignment="1">
          <x:alignment horizontal="right" vertical="center"/>
        </x:xf>
      </mc:Fallback>
    </mc:AlternateContent>
    <x:xf numFmtId="0" fontId="0" fillId="0" borderId="0" xfId="2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0" xfId="2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0" xfId="2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3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3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7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Border="1" applyAlignment="1">
          <x:alignment horizontal="center" vertical="center"/>
        </x:xf>
      </mc:Fallback>
    </mc:AlternateContent>
    <x:xf numFmtId="41" fontId="7" fillId="0" borderId="1" xfId="1" applyNumberFormat="1" applyFont="1" applyBorder="1">
      <x:alignment horizontal="general" vertical="center"/>
    </x:xf>
    <x:xf numFmtId="3" fontId="7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7" fillId="0" borderId="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3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3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3" borderId="1" xfId="2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3" borderId="1" xfId="2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2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2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2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2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Border="1" applyAlignment="1">
          <x:alignment horizontal="center" vertical="center"/>
        </x:xf>
      </mc:Fallback>
    </mc:AlternateContent>
    <x:xf numFmtId="41" fontId="7" fillId="0" borderId="1" xfId="1" applyNumberFormat="1" applyFont="1" applyBorder="1" applyAlignment="1">
      <x:alignment horizontal="general" vertical="center" wrapText="1"/>
    </x:xf>
    <x:xf numFmtId="0" fontId="9" fillId="4" borderId="2" xfId="0" applyNumberFormat="1" applyFont="1" applyFill="1" applyBorder="1" applyAlignment="1">
      <x:alignment horizontal="left" vertical="center" wrapText="1"/>
    </x:xf>
    <x:xf numFmtId="0" fontId="9" fillId="3" borderId="2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right" vertical="center"/>
        </x:xf>
      </mc:Fallback>
    </mc:AlternateContent>
    <x:xf numFmtId="0" fontId="9" fillId="3" borderId="0" xfId="0" applyNumberFormat="1" applyFont="1" applyFill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7" fillId="3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3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3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0" applyNumberFormat="1" applyFont="1" applyBorder="1" applyAlignment="1">
          <x:alignment horizontal="center" vertical="center" shrinkToFit="1"/>
        </x:xf>
      </mc:Fallback>
    </mc:AlternateContent>
    <x:xf numFmtId="0" fontId="7" fillId="0" borderId="1" xfId="0" applyNumberFormat="1" applyFont="1" applyBorder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165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" xfId="0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0" applyNumberFormat="1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2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3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3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3" xfId="2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3" xfId="2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4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4" xfId="0" applyNumberFormat="1" applyFont="1" applyBorder="1" applyAlignment="1">
          <x:alignment horizontal="right" vertical="center" wrapText="1"/>
        </x:xf>
      </mc:Fallback>
    </mc:AlternateContent>
    <x:xf numFmtId="3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x:xf numFmtId="0" fontId="7" fillId="0" borderId="1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6" xfId="0" applyNumberFormat="1" applyFont="1" applyBorder="1" applyAlignment="1">
          <x:alignment horizontal="center" vertical="center" wrapText="1"/>
        </x:xf>
      </mc:Fallback>
    </mc:AlternateContent>
    <x:xf numFmtId="41" fontId="7" fillId="0" borderId="1" xfId="1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2" applyNumberFormat="1" applyFont="1" applyBorder="1" applyAlignment="1">
          <x:alignment horizontal="center" vertical="center" wrapText="1"/>
        </x:xf>
      </mc:Fallback>
    </mc:AlternateContent>
    <x:xf numFmtId="0" fontId="7" fillId="0" borderId="1" xfId="2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3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NumberFormat="1" applyFont="1" applyBorder="1" applyAlignment="1">
          <x:alignment horizontal="center" vertical="center" wrapText="1"/>
        </x:xf>
      </mc:Fallback>
    </mc:AlternateContent>
    <x:xf numFmtId="0" fontId="7" fillId="0" borderId="4" xfId="2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7" fillId="0" borderId="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9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9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3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3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5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5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0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0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6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6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" xfId="0" applyNumberFormat="1" applyFont="1" applyBorder="1" applyAlignment="1">
          <x:alignment horizontal="center" vertical="center" wrapText="1"/>
        </x:xf>
      </mc:Fallback>
    </mc:AlternateContent>
  </x:cellXfs>
  <x:cellStyles count="4">
    <x:cellStyle name="표준" xfId="0" builtinId="0"/>
    <x:cellStyle name="쉼표 [0]" xfId="1" builtinId="6"/>
    <x:cellStyle name="표준 2" xfId="2"/>
    <x:cellStyle name="쉼표 [0] 2" xfId="3"/>
  </x:cellStyles>
  <x:dxfs/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ffc000"/>
    <x:pageSetUpPr autoPageBreaks="1" fitToPage="1"/>
  </x:sheetPr>
  <x:dimension ref="A1:P125"/>
  <x:sheetViews>
    <x:sheetView view="pageBreakPreview" topLeftCell="A1" zoomScale="95" zoomScaleNormal="95" zoomScaleSheetLayoutView="100" workbookViewId="0">
      <x:selection activeCell="C11" activeCellId="0" sqref="C11:D11"/>
    </x:sheetView>
  </x:sheetViews>
  <x:sheetFormatPr defaultColWidth="9" defaultRowHeight="16.39999999999999857891"/>
  <x:cols>
    <x:col min="1" max="1" width="11.875" style="2" customWidth="1"/>
    <x:col min="2" max="2" width="14.75" style="2" customWidth="1"/>
    <x:col min="3" max="3" width="47.125" style="2" bestFit="1" customWidth="1"/>
    <x:col min="4" max="4" width="13.125" style="2" customWidth="1"/>
    <x:col min="5" max="5" width="16.125" style="4" customWidth="1"/>
    <x:col min="6" max="6" width="14" style="2" customWidth="1"/>
    <x:col min="7" max="7" width="11.5" style="1" bestFit="1" customWidth="1"/>
    <x:col min="8" max="8" width="13.375" style="1" bestFit="1" customWidth="1"/>
    <x:col min="9" max="9" width="10.5" style="1" bestFit="1" customWidth="1"/>
    <x:col min="10" max="16384" width="9" style="1"/>
  </x:cols>
  <x:sheetData>
    <x:row r="1" spans="1:6" ht="45" customHeight="1">
      <x:c r="A1" s="74" t="s">
        <x:v>57</x:v>
      </x:c>
      <x:c r="B1" s="74"/>
      <x:c r="C1" s="74"/>
      <x:c r="D1" s="74"/>
      <x:c r="E1" s="74"/>
      <x:c r="F1" s="74"/>
    </x:row>
    <x:row r="2" spans="1:6" ht="30" customHeight="1">
      <x:c r="A2" s="15" t="s">
        <x:v>47</x:v>
      </x:c>
      <x:c r="B2" s="75" t="s">
        <x:v>43</x:v>
      </x:c>
      <x:c r="C2" s="75"/>
      <x:c r="D2" s="15" t="s">
        <x:v>99</x:v>
      </x:c>
      <x:c r="E2" s="75" t="s">
        <x:v>101</x:v>
      </x:c>
      <x:c r="F2" s="75"/>
    </x:row>
    <x:row r="3" spans="1:6" ht="36" customHeight="1">
      <x:c r="A3" s="76" t="s">
        <x:v>32</x:v>
      </x:c>
      <x:c r="B3" s="76"/>
      <x:c r="C3" s="76"/>
      <x:c r="D3" s="76"/>
      <x:c r="E3" s="76"/>
      <x:c r="F3" s="16"/>
    </x:row>
    <x:row r="4" spans="1:6" ht="30" customHeight="1">
      <x:c r="A4" s="15" t="s">
        <x:v>98</x:v>
      </x:c>
      <x:c r="B4" s="15" t="s">
        <x:v>96</x:v>
      </x:c>
      <x:c r="C4" s="77" t="s">
        <x:v>19</x:v>
      </x:c>
      <x:c r="D4" s="77"/>
      <x:c r="E4" s="15" t="s">
        <x:v>95</x:v>
      </x:c>
      <x:c r="F4" s="15" t="s">
        <x:v>52</x:v>
      </x:c>
    </x:row>
    <x:row r="5" spans="1:7" ht="30" customHeight="1">
      <x:c r="A5" s="77" t="s">
        <x:v>97</x:v>
      </x:c>
      <x:c r="B5" s="77"/>
      <x:c r="C5" s="75"/>
      <x:c r="D5" s="75"/>
      <x:c r="E5" s="28">
        <x:f>SUM(E6:E58)</x:f>
        <x:v>36355426</x:v>
      </x:c>
      <x:c r="F5" s="17"/>
      <x:c r="G5" s="7"/>
    </x:row>
    <x:row r="6" spans="1:6" ht="30" customHeight="1">
      <x:c r="A6" s="16">
        <x:v>1</x:v>
      </x:c>
      <x:c r="B6" s="29" t="s">
        <x:v>16</x:v>
      </x:c>
      <x:c r="C6" s="78" t="s">
        <x:v>147</x:v>
      </x:c>
      <x:c r="D6" s="79" t="s">
        <x:v>147</x:v>
      </x:c>
      <x:c r="E6" s="71">
        <x:v>2580000</x:v>
      </x:c>
      <x:c r="F6" s="56"/>
    </x:row>
    <x:row r="7" spans="1:6" ht="30" customHeight="1">
      <x:c r="A7" s="16">
        <x:v>2</x:v>
      </x:c>
      <x:c r="B7" s="29" t="s">
        <x:v>16</x:v>
      </x:c>
      <x:c r="C7" s="78" t="s">
        <x:v>27</x:v>
      </x:c>
      <x:c r="D7" s="79" t="s">
        <x:v>27</x:v>
      </x:c>
      <x:c r="E7" s="71">
        <x:v>31450</x:v>
      </x:c>
      <x:c r="F7" s="56"/>
    </x:row>
    <x:row r="8" spans="1:6" ht="30" customHeight="1">
      <x:c r="A8" s="16">
        <x:v>3</x:v>
      </x:c>
      <x:c r="B8" s="29" t="s">
        <x:v>16</x:v>
      </x:c>
      <x:c r="C8" s="78" t="s">
        <x:v>147</x:v>
      </x:c>
      <x:c r="D8" s="79" t="s">
        <x:v>147</x:v>
      </x:c>
      <x:c r="E8" s="71">
        <x:v>52000</x:v>
      </x:c>
      <x:c r="F8" s="56"/>
    </x:row>
    <x:row r="9" spans="1:6" ht="30" customHeight="1">
      <x:c r="A9" s="16">
        <x:v>4</x:v>
      </x:c>
      <x:c r="B9" s="29" t="s">
        <x:v>21</x:v>
      </x:c>
      <x:c r="C9" s="78" t="s">
        <x:v>147</x:v>
      </x:c>
      <x:c r="D9" s="79" t="s">
        <x:v>147</x:v>
      </x:c>
      <x:c r="E9" s="71">
        <x:v>59000</x:v>
      </x:c>
      <x:c r="F9" s="56"/>
    </x:row>
    <x:row r="10" spans="1:6" ht="30" customHeight="1">
      <x:c r="A10" s="16">
        <x:v>5</x:v>
      </x:c>
      <x:c r="B10" s="29" t="s">
        <x:v>18</x:v>
      </x:c>
      <x:c r="C10" s="78" t="s">
        <x:v>147</x:v>
      </x:c>
      <x:c r="D10" s="79" t="s">
        <x:v>147</x:v>
      </x:c>
      <x:c r="E10" s="71">
        <x:v>420000</x:v>
      </x:c>
      <x:c r="F10" s="56"/>
    </x:row>
    <x:row r="11" spans="1:6" ht="30" customHeight="1">
      <x:c r="A11" s="16">
        <x:v>6</x:v>
      </x:c>
      <x:c r="B11" s="29" t="s">
        <x:v>18</x:v>
      </x:c>
      <x:c r="C11" s="78" t="s">
        <x:v>147</x:v>
      </x:c>
      <x:c r="D11" s="79" t="s">
        <x:v>147</x:v>
      </x:c>
      <x:c r="E11" s="71">
        <x:v>138000</x:v>
      </x:c>
      <x:c r="F11" s="56"/>
    </x:row>
    <x:row r="12" spans="1:6" ht="30" customHeight="1">
      <x:c r="A12" s="16">
        <x:v>7</x:v>
      </x:c>
      <x:c r="B12" s="29" t="s">
        <x:v>35</x:v>
      </x:c>
      <x:c r="C12" s="78" t="s">
        <x:v>147</x:v>
      </x:c>
      <x:c r="D12" s="79" t="s">
        <x:v>147</x:v>
      </x:c>
      <x:c r="E12" s="71">
        <x:v>13000</x:v>
      </x:c>
      <x:c r="F12" s="56"/>
    </x:row>
    <x:row r="13" spans="1:6" ht="30" customHeight="1">
      <x:c r="A13" s="16">
        <x:v>8</x:v>
      </x:c>
      <x:c r="B13" s="29" t="s">
        <x:v>12</x:v>
      </x:c>
      <x:c r="C13" s="78" t="s">
        <x:v>147</x:v>
      </x:c>
      <x:c r="D13" s="79" t="s">
        <x:v>147</x:v>
      </x:c>
      <x:c r="E13" s="71">
        <x:v>12000</x:v>
      </x:c>
      <x:c r="F13" s="56"/>
    </x:row>
    <x:row r="14" spans="1:6" ht="30" customHeight="1">
      <x:c r="A14" s="16">
        <x:v>9</x:v>
      </x:c>
      <x:c r="B14" s="29" t="s">
        <x:v>38</x:v>
      </x:c>
      <x:c r="C14" s="78" t="s">
        <x:v>148</x:v>
      </x:c>
      <x:c r="D14" s="79" t="s">
        <x:v>148</x:v>
      </x:c>
      <x:c r="E14" s="71">
        <x:v>310000</x:v>
      </x:c>
      <x:c r="F14" s="56"/>
    </x:row>
    <x:row r="15" spans="1:6" ht="30" customHeight="1">
      <x:c r="A15" s="16">
        <x:v>10</x:v>
      </x:c>
      <x:c r="B15" s="29" t="s">
        <x:v>14</x:v>
      </x:c>
      <x:c r="C15" s="78" t="s">
        <x:v>147</x:v>
      </x:c>
      <x:c r="D15" s="79" t="s">
        <x:v>147</x:v>
      </x:c>
      <x:c r="E15" s="71">
        <x:v>27000</x:v>
      </x:c>
      <x:c r="F15" s="56"/>
    </x:row>
    <x:row r="16" spans="1:6" ht="30" customHeight="1">
      <x:c r="A16" s="16">
        <x:v>11</x:v>
      </x:c>
      <x:c r="B16" s="29" t="s">
        <x:v>20</x:v>
      </x:c>
      <x:c r="C16" s="78" t="s">
        <x:v>150</x:v>
      </x:c>
      <x:c r="D16" s="79" t="s">
        <x:v>150</x:v>
      </x:c>
      <x:c r="E16" s="71">
        <x:v>1400000</x:v>
      </x:c>
      <x:c r="F16" s="56"/>
    </x:row>
    <x:row r="17" spans="1:6" ht="30" customHeight="1">
      <x:c r="A17" s="16">
        <x:v>12</x:v>
      </x:c>
      <x:c r="B17" s="29" t="s">
        <x:v>20</x:v>
      </x:c>
      <x:c r="C17" s="78" t="s">
        <x:v>147</x:v>
      </x:c>
      <x:c r="D17" s="79" t="s">
        <x:v>147</x:v>
      </x:c>
      <x:c r="E17" s="71">
        <x:v>59000</x:v>
      </x:c>
      <x:c r="F17" s="56"/>
    </x:row>
    <x:row r="18" spans="1:6" ht="30" customHeight="1">
      <x:c r="A18" s="16">
        <x:v>13</x:v>
      </x:c>
      <x:c r="B18" s="29" t="s">
        <x:v>20</x:v>
      </x:c>
      <x:c r="C18" s="78" t="s">
        <x:v>147</x:v>
      </x:c>
      <x:c r="D18" s="79" t="s">
        <x:v>147</x:v>
      </x:c>
      <x:c r="E18" s="71">
        <x:v>123000</x:v>
      </x:c>
      <x:c r="F18" s="56"/>
    </x:row>
    <x:row r="19" spans="1:6" ht="30" customHeight="1">
      <x:c r="A19" s="16">
        <x:v>14</x:v>
      </x:c>
      <x:c r="B19" s="29" t="s">
        <x:v>25</x:v>
      </x:c>
      <x:c r="C19" s="78" t="s">
        <x:v>147</x:v>
      </x:c>
      <x:c r="D19" s="79" t="s">
        <x:v>147</x:v>
      </x:c>
      <x:c r="E19" s="71">
        <x:v>62000</x:v>
      </x:c>
      <x:c r="F19" s="56"/>
    </x:row>
    <x:row r="20" spans="1:6" ht="30" customHeight="1">
      <x:c r="A20" s="16">
        <x:v>15</x:v>
      </x:c>
      <x:c r="B20" s="29" t="s">
        <x:v>33</x:v>
      </x:c>
      <x:c r="C20" s="78" t="s">
        <x:v>150</x:v>
      </x:c>
      <x:c r="D20" s="79" t="s">
        <x:v>150</x:v>
      </x:c>
      <x:c r="E20" s="71">
        <x:v>48031</x:v>
      </x:c>
      <x:c r="F20" s="56"/>
    </x:row>
    <x:row r="21" spans="1:6" ht="30" customHeight="1">
      <x:c r="A21" s="16">
        <x:v>16</x:v>
      </x:c>
      <x:c r="B21" s="29" t="s">
        <x:v>37</x:v>
      </x:c>
      <x:c r="C21" s="78" t="s">
        <x:v>150</x:v>
      </x:c>
      <x:c r="D21" s="79" t="s">
        <x:v>150</x:v>
      </x:c>
      <x:c r="E21" s="71">
        <x:v>600000</x:v>
      </x:c>
      <x:c r="F21" s="56"/>
    </x:row>
    <x:row r="22" spans="1:6" ht="30" customHeight="1">
      <x:c r="A22" s="16">
        <x:v>17</x:v>
      </x:c>
      <x:c r="B22" s="29" t="s">
        <x:v>34</x:v>
      </x:c>
      <x:c r="C22" s="78" t="s">
        <x:v>147</x:v>
      </x:c>
      <x:c r="D22" s="79" t="s">
        <x:v>147</x:v>
      </x:c>
      <x:c r="E22" s="71">
        <x:v>275000</x:v>
      </x:c>
      <x:c r="F22" s="56"/>
    </x:row>
    <x:row r="23" spans="1:6" ht="30" customHeight="1">
      <x:c r="A23" s="16">
        <x:v>18</x:v>
      </x:c>
      <x:c r="B23" s="29" t="s">
        <x:v>23</x:v>
      </x:c>
      <x:c r="C23" s="78" t="s">
        <x:v>3</x:v>
      </x:c>
      <x:c r="D23" s="79" t="s">
        <x:v>3</x:v>
      </x:c>
      <x:c r="E23" s="71">
        <x:v>1392</x:v>
      </x:c>
      <x:c r="F23" s="56"/>
    </x:row>
    <x:row r="24" spans="1:6" ht="30" customHeight="1">
      <x:c r="A24" s="16">
        <x:v>19</x:v>
      </x:c>
      <x:c r="B24" s="29" t="s">
        <x:v>23</x:v>
      </x:c>
      <x:c r="C24" s="78" t="s">
        <x:v>150</x:v>
      </x:c>
      <x:c r="D24" s="79" t="s">
        <x:v>150</x:v>
      </x:c>
      <x:c r="E24" s="71">
        <x:v>210000</x:v>
      </x:c>
      <x:c r="F24" s="56"/>
    </x:row>
    <x:row r="25" spans="1:6" ht="30" customHeight="1">
      <x:c r="A25" s="16">
        <x:v>20</x:v>
      </x:c>
      <x:c r="B25" s="29" t="s">
        <x:v>24</x:v>
      </x:c>
      <x:c r="C25" s="78" t="s">
        <x:v>147</x:v>
      </x:c>
      <x:c r="D25" s="79" t="s">
        <x:v>147</x:v>
      </x:c>
      <x:c r="E25" s="71">
        <x:v>57000</x:v>
      </x:c>
      <x:c r="F25" s="56"/>
    </x:row>
    <x:row r="26" spans="1:6" ht="30" customHeight="1">
      <x:c r="A26" s="16">
        <x:v>21</x:v>
      </x:c>
      <x:c r="B26" s="29" t="s">
        <x:v>24</x:v>
      </x:c>
      <x:c r="C26" s="78" t="s">
        <x:v>150</x:v>
      </x:c>
      <x:c r="D26" s="79" t="s">
        <x:v>150</x:v>
      </x:c>
      <x:c r="E26" s="71">
        <x:v>2900000</x:v>
      </x:c>
      <x:c r="F26" s="56"/>
    </x:row>
    <x:row r="27" spans="1:6" ht="30" customHeight="1">
      <x:c r="A27" s="16">
        <x:v>22</x:v>
      </x:c>
      <x:c r="B27" s="29" t="s">
        <x:v>24</x:v>
      </x:c>
      <x:c r="C27" s="78" t="s">
        <x:v>150</x:v>
      </x:c>
      <x:c r="D27" s="79" t="s">
        <x:v>150</x:v>
      </x:c>
      <x:c r="E27" s="71">
        <x:v>1881000</x:v>
      </x:c>
      <x:c r="F27" s="56"/>
    </x:row>
    <x:row r="28" spans="1:6" ht="30" customHeight="1">
      <x:c r="A28" s="16">
        <x:v>23</x:v>
      </x:c>
      <x:c r="B28" s="29" t="s">
        <x:v>24</x:v>
      </x:c>
      <x:c r="C28" s="78" t="s">
        <x:v>150</x:v>
      </x:c>
      <x:c r="D28" s="79" t="s">
        <x:v>150</x:v>
      </x:c>
      <x:c r="E28" s="71">
        <x:v>700000</x:v>
      </x:c>
      <x:c r="F28" s="56"/>
    </x:row>
    <x:row r="29" spans="1:6" ht="30" customHeight="1">
      <x:c r="A29" s="16">
        <x:v>24</x:v>
      </x:c>
      <x:c r="B29" s="29" t="s">
        <x:v>24</x:v>
      </x:c>
      <x:c r="C29" s="78" t="s">
        <x:v>148</x:v>
      </x:c>
      <x:c r="D29" s="79" t="s">
        <x:v>148</x:v>
      </x:c>
      <x:c r="E29" s="71">
        <x:v>27000</x:v>
      </x:c>
      <x:c r="F29" s="56"/>
    </x:row>
    <x:row r="30" spans="1:6" ht="30" customHeight="1">
      <x:c r="A30" s="16">
        <x:v>25</x:v>
      </x:c>
      <x:c r="B30" s="29" t="s">
        <x:v>24</x:v>
      </x:c>
      <x:c r="C30" s="78" t="s">
        <x:v>150</x:v>
      </x:c>
      <x:c r="D30" s="79" t="s">
        <x:v>150</x:v>
      </x:c>
      <x:c r="E30" s="71">
        <x:v>22700</x:v>
      </x:c>
      <x:c r="F30" s="56"/>
    </x:row>
    <x:row r="31" spans="1:6" ht="30" customHeight="1">
      <x:c r="A31" s="16">
        <x:v>26</x:v>
      </x:c>
      <x:c r="B31" s="29" t="s">
        <x:v>17</x:v>
      </x:c>
      <x:c r="C31" s="78" t="s">
        <x:v>147</x:v>
      </x:c>
      <x:c r="D31" s="79" t="s">
        <x:v>147</x:v>
      </x:c>
      <x:c r="E31" s="71">
        <x:v>75000</x:v>
      </x:c>
      <x:c r="F31" s="56"/>
    </x:row>
    <x:row r="32" spans="1:6" ht="30" customHeight="1">
      <x:c r="A32" s="16">
        <x:v>27</x:v>
      </x:c>
      <x:c r="B32" s="29" t="s">
        <x:v>17</x:v>
      </x:c>
      <x:c r="C32" s="78" t="s">
        <x:v>150</x:v>
      </x:c>
      <x:c r="D32" s="79" t="s">
        <x:v>150</x:v>
      </x:c>
      <x:c r="E32" s="71">
        <x:v>93998</x:v>
      </x:c>
      <x:c r="F32" s="56"/>
    </x:row>
    <x:row r="33" spans="1:6" ht="30" customHeight="1">
      <x:c r="A33" s="16">
        <x:v>28</x:v>
      </x:c>
      <x:c r="B33" s="29" t="s">
        <x:v>17</x:v>
      </x:c>
      <x:c r="C33" s="78" t="s">
        <x:v>27</x:v>
      </x:c>
      <x:c r="D33" s="79" t="s">
        <x:v>27</x:v>
      </x:c>
      <x:c r="E33" s="71">
        <x:v>12618</x:v>
      </x:c>
      <x:c r="F33" s="56"/>
    </x:row>
    <x:row r="34" spans="1:6" ht="30" customHeight="1">
      <x:c r="A34" s="16">
        <x:v>29</x:v>
      </x:c>
      <x:c r="B34" s="29" t="s">
        <x:v>22</x:v>
      </x:c>
      <x:c r="C34" s="78" t="s">
        <x:v>147</x:v>
      </x:c>
      <x:c r="D34" s="79" t="s">
        <x:v>147</x:v>
      </x:c>
      <x:c r="E34" s="71">
        <x:v>25000</x:v>
      </x:c>
      <x:c r="F34" s="56"/>
    </x:row>
    <x:row r="35" spans="1:6" ht="30" customHeight="1">
      <x:c r="A35" s="16">
        <x:v>30</x:v>
      </x:c>
      <x:c r="B35" s="29" t="s">
        <x:v>31</x:v>
      </x:c>
      <x:c r="C35" s="78" t="s">
        <x:v>139</x:v>
      </x:c>
      <x:c r="D35" s="79" t="s">
        <x:v>139</x:v>
      </x:c>
      <x:c r="E35" s="71">
        <x:v>5340000</x:v>
      </x:c>
      <x:c r="F35" s="56"/>
    </x:row>
    <x:row r="36" spans="1:6" ht="30" customHeight="1">
      <x:c r="A36" s="16">
        <x:v>31</x:v>
      </x:c>
      <x:c r="B36" s="29" t="s">
        <x:v>31</x:v>
      </x:c>
      <x:c r="C36" s="78" t="s">
        <x:v>147</x:v>
      </x:c>
      <x:c r="D36" s="79" t="s">
        <x:v>147</x:v>
      </x:c>
      <x:c r="E36" s="71">
        <x:v>33000</x:v>
      </x:c>
      <x:c r="F36" s="56"/>
    </x:row>
    <x:row r="37" spans="1:6" ht="30" customHeight="1">
      <x:c r="A37" s="16">
        <x:v>32</x:v>
      </x:c>
      <x:c r="B37" s="29" t="s">
        <x:v>31</x:v>
      </x:c>
      <x:c r="C37" s="78" t="s">
        <x:v>147</x:v>
      </x:c>
      <x:c r="D37" s="79" t="s">
        <x:v>147</x:v>
      </x:c>
      <x:c r="E37" s="71">
        <x:v>52000</x:v>
      </x:c>
      <x:c r="F37" s="56"/>
    </x:row>
    <x:row r="38" spans="1:6" ht="30" customHeight="1">
      <x:c r="A38" s="16">
        <x:v>33</x:v>
      </x:c>
      <x:c r="B38" s="29" t="s">
        <x:v>31</x:v>
      </x:c>
      <x:c r="C38" s="78" t="s">
        <x:v>147</x:v>
      </x:c>
      <x:c r="D38" s="79" t="s">
        <x:v>147</x:v>
      </x:c>
      <x:c r="E38" s="71">
        <x:v>13000</x:v>
      </x:c>
      <x:c r="F38" s="56"/>
    </x:row>
    <x:row r="39" spans="1:6" ht="30" customHeight="1">
      <x:c r="A39" s="16">
        <x:v>34</x:v>
      </x:c>
      <x:c r="B39" s="29" t="s">
        <x:v>31</x:v>
      </x:c>
      <x:c r="C39" s="78" t="s">
        <x:v>147</x:v>
      </x:c>
      <x:c r="D39" s="79" t="s">
        <x:v>147</x:v>
      </x:c>
      <x:c r="E39" s="71">
        <x:v>8000</x:v>
      </x:c>
      <x:c r="F39" s="56"/>
    </x:row>
    <x:row r="40" spans="1:6" ht="30" customHeight="1">
      <x:c r="A40" s="16">
        <x:v>35</x:v>
      </x:c>
      <x:c r="B40" s="29" t="s">
        <x:v>31</x:v>
      </x:c>
      <x:c r="C40" s="78" t="s">
        <x:v>150</x:v>
      </x:c>
      <x:c r="D40" s="79" t="s">
        <x:v>150</x:v>
      </x:c>
      <x:c r="E40" s="71">
        <x:v>375000</x:v>
      </x:c>
      <x:c r="F40" s="56"/>
    </x:row>
    <x:row r="41" spans="1:6" ht="30" customHeight="1">
      <x:c r="A41" s="16">
        <x:v>36</x:v>
      </x:c>
      <x:c r="B41" s="29" t="s">
        <x:v>31</x:v>
      </x:c>
      <x:c r="C41" s="78" t="s">
        <x:v>150</x:v>
      </x:c>
      <x:c r="D41" s="79" t="s">
        <x:v>150</x:v>
      </x:c>
      <x:c r="E41" s="71">
        <x:v>375000</x:v>
      </x:c>
      <x:c r="F41" s="56"/>
    </x:row>
    <x:row r="42" spans="1:6" ht="30" customHeight="1">
      <x:c r="A42" s="16">
        <x:v>37</x:v>
      </x:c>
      <x:c r="B42" s="29" t="s">
        <x:v>31</x:v>
      </x:c>
      <x:c r="C42" s="78" t="s">
        <x:v>150</x:v>
      </x:c>
      <x:c r="D42" s="79" t="s">
        <x:v>150</x:v>
      </x:c>
      <x:c r="E42" s="71">
        <x:v>350000</x:v>
      </x:c>
      <x:c r="F42" s="56"/>
    </x:row>
    <x:row r="43" spans="1:6" ht="30" customHeight="1">
      <x:c r="A43" s="16">
        <x:v>38</x:v>
      </x:c>
      <x:c r="B43" s="29" t="s">
        <x:v>31</x:v>
      </x:c>
      <x:c r="C43" s="78" t="s">
        <x:v>147</x:v>
      </x:c>
      <x:c r="D43" s="79" t="s">
        <x:v>147</x:v>
      </x:c>
      <x:c r="E43" s="71">
        <x:v>32000</x:v>
      </x:c>
      <x:c r="F43" s="56"/>
    </x:row>
    <x:row r="44" spans="1:6" ht="30" customHeight="1">
      <x:c r="A44" s="16">
        <x:v>39</x:v>
      </x:c>
      <x:c r="B44" s="29" t="s">
        <x:v>15</x:v>
      </x:c>
      <x:c r="C44" s="78" t="s">
        <x:v>147</x:v>
      </x:c>
      <x:c r="D44" s="79" t="s">
        <x:v>147</x:v>
      </x:c>
      <x:c r="E44" s="71">
        <x:v>164000</x:v>
      </x:c>
      <x:c r="F44" s="56"/>
    </x:row>
    <x:row r="45" spans="1:6" ht="30" customHeight="1">
      <x:c r="A45" s="16">
        <x:v>40</x:v>
      </x:c>
      <x:c r="B45" s="29" t="s">
        <x:v>15</x:v>
      </x:c>
      <x:c r="C45" s="78" t="s">
        <x:v>150</x:v>
      </x:c>
      <x:c r="D45" s="79" t="s">
        <x:v>150</x:v>
      </x:c>
      <x:c r="E45" s="71">
        <x:v>404189</x:v>
      </x:c>
      <x:c r="F45" s="56"/>
    </x:row>
    <x:row r="46" spans="1:6" ht="30" customHeight="1">
      <x:c r="A46" s="16">
        <x:v>41</x:v>
      </x:c>
      <x:c r="B46" s="29" t="s">
        <x:v>15</x:v>
      </x:c>
      <x:c r="C46" s="78" t="s">
        <x:v>150</x:v>
      </x:c>
      <x:c r="D46" s="79" t="s">
        <x:v>150</x:v>
      </x:c>
      <x:c r="E46" s="71">
        <x:v>4336000</x:v>
      </x:c>
      <x:c r="F46" s="56"/>
    </x:row>
    <x:row r="47" spans="1:6" ht="30" customHeight="1">
      <x:c r="A47" s="16">
        <x:v>42</x:v>
      </x:c>
      <x:c r="B47" s="29" t="s">
        <x:v>13</x:v>
      </x:c>
      <x:c r="C47" s="78" t="s">
        <x:v>147</x:v>
      </x:c>
      <x:c r="D47" s="79" t="s">
        <x:v>147</x:v>
      </x:c>
      <x:c r="E47" s="71">
        <x:v>28000</x:v>
      </x:c>
      <x:c r="F47" s="56"/>
    </x:row>
    <x:row r="48" spans="1:6" ht="30" customHeight="1">
      <x:c r="A48" s="16">
        <x:v>43</x:v>
      </x:c>
      <x:c r="B48" s="29" t="s">
        <x:v>13</x:v>
      </x:c>
      <x:c r="C48" s="78" t="s">
        <x:v>147</x:v>
      </x:c>
      <x:c r="D48" s="79" t="s">
        <x:v>147</x:v>
      </x:c>
      <x:c r="E48" s="71">
        <x:v>660000</x:v>
      </x:c>
      <x:c r="F48" s="56"/>
    </x:row>
    <x:row r="49" spans="1:6" ht="30" customHeight="1">
      <x:c r="A49" s="16">
        <x:v>44</x:v>
      </x:c>
      <x:c r="B49" s="29" t="s">
        <x:v>13</x:v>
      </x:c>
      <x:c r="C49" s="78" t="s">
        <x:v>147</x:v>
      </x:c>
      <x:c r="D49" s="79" t="s">
        <x:v>147</x:v>
      </x:c>
      <x:c r="E49" s="71">
        <x:v>275000</x:v>
      </x:c>
      <x:c r="F49" s="56"/>
    </x:row>
    <x:row r="50" spans="1:6" ht="30" customHeight="1">
      <x:c r="A50" s="16">
        <x:v>45</x:v>
      </x:c>
      <x:c r="B50" s="29" t="s">
        <x:v>13</x:v>
      </x:c>
      <x:c r="C50" s="78" t="s">
        <x:v>147</x:v>
      </x:c>
      <x:c r="D50" s="79" t="s">
        <x:v>147</x:v>
      </x:c>
      <x:c r="E50" s="71">
        <x:v>12000</x:v>
      </x:c>
      <x:c r="F50" s="56"/>
    </x:row>
    <x:row r="51" spans="1:6" ht="30" customHeight="1">
      <x:c r="A51" s="16">
        <x:v>46</x:v>
      </x:c>
      <x:c r="B51" s="29" t="s">
        <x:v>13</x:v>
      </x:c>
      <x:c r="C51" s="78" t="s">
        <x:v>147</x:v>
      </x:c>
      <x:c r="D51" s="79" t="s">
        <x:v>147</x:v>
      </x:c>
      <x:c r="E51" s="71">
        <x:v>99000</x:v>
      </x:c>
      <x:c r="F51" s="56"/>
    </x:row>
    <x:row r="52" spans="1:6" ht="30" customHeight="1">
      <x:c r="A52" s="16">
        <x:v>47</x:v>
      </x:c>
      <x:c r="B52" s="29" t="s">
        <x:v>29</x:v>
      </x:c>
      <x:c r="C52" s="78" t="s">
        <x:v>147</x:v>
      </x:c>
      <x:c r="D52" s="79" t="s">
        <x:v>147</x:v>
      </x:c>
      <x:c r="E52" s="71">
        <x:v>180000</x:v>
      </x:c>
      <x:c r="F52" s="56"/>
    </x:row>
    <x:row r="53" spans="1:6" ht="30" customHeight="1">
      <x:c r="A53" s="16">
        <x:v>48</x:v>
      </x:c>
      <x:c r="B53" s="29" t="s">
        <x:v>29</x:v>
      </x:c>
      <x:c r="C53" s="78" t="s">
        <x:v>150</x:v>
      </x:c>
      <x:c r="D53" s="79" t="s">
        <x:v>150</x:v>
      </x:c>
      <x:c r="E53" s="71">
        <x:v>1710200</x:v>
      </x:c>
      <x:c r="F53" s="56"/>
    </x:row>
    <x:row r="54" spans="1:6" ht="30" customHeight="1">
      <x:c r="A54" s="16">
        <x:v>49</x:v>
      </x:c>
      <x:c r="B54" s="29" t="s">
        <x:v>29</x:v>
      </x:c>
      <x:c r="C54" s="78" t="s">
        <x:v>150</x:v>
      </x:c>
      <x:c r="D54" s="79" t="s">
        <x:v>150</x:v>
      </x:c>
      <x:c r="E54" s="71">
        <x:v>1286050</x:v>
      </x:c>
      <x:c r="F54" s="56"/>
    </x:row>
    <x:row r="55" spans="1:6" ht="30" customHeight="1">
      <x:c r="A55" s="16">
        <x:v>50</x:v>
      </x:c>
      <x:c r="B55" s="29" t="s">
        <x:v>29</x:v>
      </x:c>
      <x:c r="C55" s="78" t="s">
        <x:v>150</x:v>
      </x:c>
      <x:c r="D55" s="79" t="s">
        <x:v>150</x:v>
      </x:c>
      <x:c r="E55" s="71">
        <x:v>164914</x:v>
      </x:c>
      <x:c r="F55" s="56"/>
    </x:row>
    <x:row r="56" spans="1:6" ht="30" customHeight="1">
      <x:c r="A56" s="16">
        <x:v>51</x:v>
      </x:c>
      <x:c r="B56" s="29" t="s">
        <x:v>29</x:v>
      </x:c>
      <x:c r="C56" s="78" t="s">
        <x:v>150</x:v>
      </x:c>
      <x:c r="D56" s="79" t="s">
        <x:v>150</x:v>
      </x:c>
      <x:c r="E56" s="71">
        <x:v>1581031</x:v>
      </x:c>
      <x:c r="F56" s="56"/>
    </x:row>
    <x:row r="57" spans="1:6" ht="30" customHeight="1">
      <x:c r="A57" s="16">
        <x:v>52</x:v>
      </x:c>
      <x:c r="B57" s="29" t="s">
        <x:v>29</x:v>
      </x:c>
      <x:c r="C57" s="78" t="s">
        <x:v>150</x:v>
      </x:c>
      <x:c r="D57" s="79" t="s">
        <x:v>150</x:v>
      </x:c>
      <x:c r="E57" s="71">
        <x:v>204900</x:v>
      </x:c>
      <x:c r="F57" s="56"/>
    </x:row>
    <x:row r="58" spans="1:6" ht="30" customHeight="1">
      <x:c r="A58" s="16">
        <x:v>53</x:v>
      </x:c>
      <x:c r="B58" s="29" t="s">
        <x:v>29</x:v>
      </x:c>
      <x:c r="C58" s="78" t="s">
        <x:v>150</x:v>
      </x:c>
      <x:c r="D58" s="79" t="s">
        <x:v>150</x:v>
      </x:c>
      <x:c r="E58" s="71">
        <x:v>6456953</x:v>
      </x:c>
      <x:c r="F58" s="56"/>
    </x:row>
    <x:row r="59" spans="1:6" ht="30" customHeight="1">
      <x:c r="A59" s="76" t="s">
        <x:v>144</x:v>
      </x:c>
      <x:c r="B59" s="76"/>
      <x:c r="C59" s="76"/>
      <x:c r="D59" s="76"/>
      <x:c r="E59" s="76"/>
      <x:c r="F59" s="76"/>
    </x:row>
    <x:row r="60" spans="1:6" ht="30" customHeight="1">
      <x:c r="A60" s="77" t="s">
        <x:v>51</x:v>
      </x:c>
      <x:c r="B60" s="77"/>
      <x:c r="C60" s="15" t="s">
        <x:v>50</x:v>
      </x:c>
      <x:c r="D60" s="15" t="s">
        <x:v>96</x:v>
      </x:c>
      <x:c r="E60" s="15" t="s">
        <x:v>95</x:v>
      </x:c>
      <x:c r="F60" s="15" t="s">
        <x:v>52</x:v>
      </x:c>
    </x:row>
    <x:row r="61" spans="1:6" ht="30" customHeight="1">
      <x:c r="A61" s="77" t="s">
        <x:v>97</x:v>
      </x:c>
      <x:c r="B61" s="77"/>
      <x:c r="C61" s="80">
        <x:f>C64+C67+C69+C71+C125</x:f>
        <x:v>19328701</x:v>
      </x:c>
      <x:c r="D61" s="80"/>
      <x:c r="E61" s="80"/>
      <x:c r="F61" s="17"/>
    </x:row>
    <x:row r="62" spans="1:16" ht="30" customHeight="1">
      <x:c r="A62" s="77" t="s">
        <x:v>93</x:v>
      </x:c>
      <x:c r="B62" s="15">
        <x:v>1</x:v>
      </x:c>
      <x:c r="C62" s="18" t="s">
        <x:v>28</x:v>
      </x:c>
      <x:c r="D62" s="20">
        <x:v>46287</x:v>
      </x:c>
      <x:c r="E62" s="54">
        <x:v>1000000</x:v>
      </x:c>
      <x:c r="F62" s="17"/>
      <x:c r="P62" s="2"/>
    </x:row>
    <x:row r="63" spans="1:16" ht="30" customHeight="1">
      <x:c r="A63" s="77"/>
      <x:c r="B63" s="15">
        <x:v>2</x:v>
      </x:c>
      <x:c r="C63" s="18" t="s">
        <x:v>30</x:v>
      </x:c>
      <x:c r="D63" s="20">
        <x:v>46297</x:v>
      </x:c>
      <x:c r="E63" s="54">
        <x:v>5929000</x:v>
      </x:c>
      <x:c r="F63" s="17"/>
      <x:c r="P63" s="2"/>
    </x:row>
    <x:row r="64" spans="1:6" ht="30" customHeight="1">
      <x:c r="A64" s="77"/>
      <x:c r="B64" s="15" t="s">
        <x:v>11</x:v>
      </x:c>
      <x:c r="C64" s="80">
        <x:f>SUM(E62:E63)</x:f>
        <x:v>6929000</x:v>
      </x:c>
      <x:c r="D64" s="80"/>
      <x:c r="E64" s="80"/>
      <x:c r="F64" s="17"/>
    </x:row>
    <x:row r="65" spans="1:8" ht="30" customHeight="1">
      <x:c r="A65" s="77" t="s">
        <x:v>102</x:v>
      </x:c>
      <x:c r="B65" s="15">
        <x:v>1</x:v>
      </x:c>
      <x:c r="C65" s="51" t="s">
        <x:v>8</x:v>
      </x:c>
      <x:c r="D65" s="20" t="s">
        <x:v>22</x:v>
      </x:c>
      <x:c r="E65" s="26">
        <x:v>8500000</x:v>
      </x:c>
      <x:c r="F65" s="17"/>
      <x:c r="H65" s="42"/>
    </x:row>
    <x:row r="66" spans="1:8" ht="30" customHeight="1">
      <x:c r="A66" s="77"/>
      <x:c r="B66" s="15">
        <x:v>2</x:v>
      </x:c>
      <x:c r="C66" s="51" t="s">
        <x:v>133</x:v>
      </x:c>
      <x:c r="D66" s="20" t="s">
        <x:v>22</x:v>
      </x:c>
      <x:c r="E66" s="26">
        <x:v>868800</x:v>
      </x:c>
      <x:c r="F66" s="17"/>
      <x:c r="H66" s="42"/>
    </x:row>
    <x:row r="67" spans="1:6" ht="30" customHeight="1">
      <x:c r="A67" s="77"/>
      <x:c r="B67" s="15" t="s">
        <x:v>11</x:v>
      </x:c>
      <x:c r="C67" s="80">
        <x:f>SUM(E65:E66)</x:f>
        <x:v>9368800</x:v>
      </x:c>
      <x:c r="D67" s="80"/>
      <x:c r="E67" s="80"/>
      <x:c r="F67" s="17"/>
    </x:row>
    <x:row r="68" spans="1:6" ht="35.10000000000000142109" customHeight="1">
      <x:c r="A68" s="81" t="s">
        <x:v>44</x:v>
      </x:c>
      <x:c r="B68" s="15"/>
      <x:c r="C68" s="58"/>
      <x:c r="D68" s="20"/>
      <x:c r="E68" s="26"/>
      <x:c r="F68" s="17"/>
    </x:row>
    <x:row r="69" spans="1:6" ht="35.10000000000000142109" customHeight="1">
      <x:c r="A69" s="81"/>
      <x:c r="B69" s="15" t="s">
        <x:v>11</x:v>
      </x:c>
      <x:c r="C69" s="80">
        <x:f>SUM(E68)</x:f>
        <x:v>0</x:v>
      </x:c>
      <x:c r="D69" s="80"/>
      <x:c r="E69" s="80"/>
      <x:c r="F69" s="17"/>
    </x:row>
    <x:row r="70" spans="1:6" ht="35.10000000000000142109" customHeight="1">
      <x:c r="A70" s="81" t="s">
        <x:v>46</x:v>
      </x:c>
      <x:c r="B70" s="15"/>
      <x:c r="C70" s="18"/>
      <x:c r="D70" s="18"/>
      <x:c r="E70" s="18"/>
      <x:c r="F70" s="17"/>
    </x:row>
    <x:row r="71" spans="1:6" ht="35.10000000000000142109" customHeight="1">
      <x:c r="A71" s="81"/>
      <x:c r="B71" s="15" t="s">
        <x:v>11</x:v>
      </x:c>
      <x:c r="C71" s="80">
        <x:f>SUM(E70)</x:f>
        <x:v>0</x:v>
      </x:c>
      <x:c r="D71" s="80"/>
      <x:c r="E71" s="80"/>
      <x:c r="F71" s="17"/>
    </x:row>
    <x:row r="72" spans="1:6" ht="36.75" customHeight="1">
      <x:c r="A72" s="77" t="s">
        <x:v>49</x:v>
      </x:c>
      <x:c r="B72" s="15">
        <x:v>1</x:v>
      </x:c>
      <x:c r="C72" s="55" t="s">
        <x:v>146</x:v>
      </x:c>
      <x:c r="D72" s="29" t="s">
        <x:v>16</x:v>
      </x:c>
      <x:c r="E72" s="26">
        <x:v>754</x:v>
      </x:c>
      <x:c r="F72" s="17"/>
    </x:row>
    <x:row r="73" spans="1:6" ht="36.75" customHeight="1">
      <x:c r="A73" s="77"/>
      <x:c r="B73" s="15">
        <x:v>2</x:v>
      </x:c>
      <x:c r="C73" s="55" t="s">
        <x:v>146</x:v>
      </x:c>
      <x:c r="D73" s="29" t="s">
        <x:v>16</x:v>
      </x:c>
      <x:c r="E73" s="26">
        <x:v>31470</x:v>
      </x:c>
      <x:c r="F73" s="17"/>
    </x:row>
    <x:row r="74" spans="1:6" ht="36.75" customHeight="1">
      <x:c r="A74" s="77"/>
      <x:c r="B74" s="15">
        <x:v>3</x:v>
      </x:c>
      <x:c r="C74" s="55" t="s">
        <x:v>106</x:v>
      </x:c>
      <x:c r="D74" s="29" t="s">
        <x:v>21</x:v>
      </x:c>
      <x:c r="E74" s="26">
        <x:v>423730</x:v>
      </x:c>
      <x:c r="F74" s="17"/>
    </x:row>
    <x:row r="75" spans="1:6" ht="36.75" customHeight="1">
      <x:c r="A75" s="77"/>
      <x:c r="B75" s="15">
        <x:v>4</x:v>
      </x:c>
      <x:c r="C75" s="55" t="s">
        <x:v>146</x:v>
      </x:c>
      <x:c r="D75" s="29" t="s">
        <x:v>21</x:v>
      </x:c>
      <x:c r="E75" s="26">
        <x:v>855</x:v>
      </x:c>
      <x:c r="F75" s="17"/>
    </x:row>
    <x:row r="76" spans="1:6" ht="36.75" customHeight="1">
      <x:c r="A76" s="77"/>
      <x:c r="B76" s="15">
        <x:v>5</x:v>
      </x:c>
      <x:c r="C76" s="55" t="s">
        <x:v>143</x:v>
      </x:c>
      <x:c r="D76" s="29" t="s">
        <x:v>18</x:v>
      </x:c>
      <x:c r="E76" s="26">
        <x:v>3880</x:v>
      </x:c>
      <x:c r="F76" s="17"/>
    </x:row>
    <x:row r="77" spans="1:6" ht="36.75" customHeight="1">
      <x:c r="A77" s="77"/>
      <x:c r="B77" s="15">
        <x:v>6</x:v>
      </x:c>
      <x:c r="C77" s="55" t="s">
        <x:v>70</x:v>
      </x:c>
      <x:c r="D77" s="29" t="s">
        <x:v>18</x:v>
      </x:c>
      <x:c r="E77" s="26">
        <x:v>18000</x:v>
      </x:c>
      <x:c r="F77" s="17"/>
    </x:row>
    <x:row r="78" spans="1:6" ht="36.75" customHeight="1">
      <x:c r="A78" s="77"/>
      <x:c r="B78" s="15">
        <x:v>7</x:v>
      </x:c>
      <x:c r="C78" s="55" t="s">
        <x:v>146</x:v>
      </x:c>
      <x:c r="D78" s="29" t="s">
        <x:v>18</x:v>
      </x:c>
      <x:c r="E78" s="26">
        <x:v>4830</x:v>
      </x:c>
      <x:c r="F78" s="17"/>
    </x:row>
    <x:row r="79" spans="1:6" ht="36.75" customHeight="1">
      <x:c r="A79" s="77"/>
      <x:c r="B79" s="15">
        <x:v>8</x:v>
      </x:c>
      <x:c r="C79" s="55" t="s">
        <x:v>146</x:v>
      </x:c>
      <x:c r="D79" s="29" t="s">
        <x:v>18</x:v>
      </x:c>
      <x:c r="E79" s="26">
        <x:v>2001</x:v>
      </x:c>
      <x:c r="F79" s="17"/>
    </x:row>
    <x:row r="80" spans="1:6" ht="36.75" customHeight="1">
      <x:c r="A80" s="77"/>
      <x:c r="B80" s="15">
        <x:v>9</x:v>
      </x:c>
      <x:c r="C80" s="55" t="s">
        <x:v>81</x:v>
      </x:c>
      <x:c r="D80" s="29" t="s">
        <x:v>35</x:v>
      </x:c>
      <x:c r="E80" s="26">
        <x:v>121950</x:v>
      </x:c>
      <x:c r="F80" s="17"/>
    </x:row>
    <x:row r="81" spans="1:6" ht="36.75" customHeight="1">
      <x:c r="A81" s="77"/>
      <x:c r="B81" s="15">
        <x:v>10</x:v>
      </x:c>
      <x:c r="C81" s="55" t="s">
        <x:v>146</x:v>
      </x:c>
      <x:c r="D81" s="29" t="s">
        <x:v>35</x:v>
      </x:c>
      <x:c r="E81" s="26">
        <x:v>149</x:v>
      </x:c>
      <x:c r="F81" s="17"/>
    </x:row>
    <x:row r="82" spans="1:6" ht="36.75" customHeight="1">
      <x:c r="A82" s="77"/>
      <x:c r="B82" s="15">
        <x:v>11</x:v>
      </x:c>
      <x:c r="C82" s="55" t="s">
        <x:v>143</x:v>
      </x:c>
      <x:c r="D82" s="29" t="s">
        <x:v>12</x:v>
      </x:c>
      <x:c r="E82" s="26">
        <x:v>7760</x:v>
      </x:c>
      <x:c r="F82" s="17"/>
    </x:row>
    <x:row r="83" spans="1:6" ht="36.75" customHeight="1">
      <x:c r="A83" s="77"/>
      <x:c r="B83" s="15">
        <x:v>12</x:v>
      </x:c>
      <x:c r="C83" s="55" t="s">
        <x:v>146</x:v>
      </x:c>
      <x:c r="D83" s="29" t="s">
        <x:v>12</x:v>
      </x:c>
      <x:c r="E83" s="26">
        <x:v>174</x:v>
      </x:c>
      <x:c r="F83" s="17"/>
    </x:row>
    <x:row r="84" spans="1:6" ht="36.75" customHeight="1">
      <x:c r="A84" s="77"/>
      <x:c r="B84" s="15">
        <x:v>13</x:v>
      </x:c>
      <x:c r="C84" s="55" t="s">
        <x:v>67</x:v>
      </x:c>
      <x:c r="D84" s="29" t="s">
        <x:v>38</x:v>
      </x:c>
      <x:c r="E84" s="26">
        <x:v>100200</x:v>
      </x:c>
      <x:c r="F84" s="17"/>
    </x:row>
    <x:row r="85" spans="1:6" ht="36.75" customHeight="1">
      <x:c r="A85" s="77"/>
      <x:c r="B85" s="15">
        <x:v>14</x:v>
      </x:c>
      <x:c r="C85" s="55" t="s">
        <x:v>143</x:v>
      </x:c>
      <x:c r="D85" s="29" t="s">
        <x:v>38</x:v>
      </x:c>
      <x:c r="E85" s="26">
        <x:v>38000</x:v>
      </x:c>
      <x:c r="F85" s="17"/>
    </x:row>
    <x:row r="86" spans="1:6" ht="36.75" customHeight="1">
      <x:c r="A86" s="77"/>
      <x:c r="B86" s="15">
        <x:v>15</x:v>
      </x:c>
      <x:c r="C86" s="55" t="s">
        <x:v>85</x:v>
      </x:c>
      <x:c r="D86" s="29" t="s">
        <x:v>38</x:v>
      </x:c>
      <x:c r="E86" s="26">
        <x:v>119000</x:v>
      </x:c>
      <x:c r="F86" s="17"/>
    </x:row>
    <x:row r="87" spans="1:6" ht="36.75" customHeight="1">
      <x:c r="A87" s="77"/>
      <x:c r="B87" s="15">
        <x:v>16</x:v>
      </x:c>
      <x:c r="C87" s="55" t="s">
        <x:v>143</x:v>
      </x:c>
      <x:c r="D87" s="29" t="s">
        <x:v>14</x:v>
      </x:c>
      <x:c r="E87" s="26">
        <x:v>39600</x:v>
      </x:c>
      <x:c r="F87" s="17"/>
    </x:row>
    <x:row r="88" spans="1:6" ht="36.75" customHeight="1">
      <x:c r="A88" s="77"/>
      <x:c r="B88" s="15">
        <x:v>17</x:v>
      </x:c>
      <x:c r="C88" s="55" t="s">
        <x:v>146</x:v>
      </x:c>
      <x:c r="D88" s="29" t="s">
        <x:v>14</x:v>
      </x:c>
      <x:c r="E88" s="26">
        <x:v>391</x:v>
      </x:c>
      <x:c r="F88" s="17"/>
    </x:row>
    <x:row r="89" spans="1:6" ht="36.75" customHeight="1">
      <x:c r="A89" s="77"/>
      <x:c r="B89" s="15">
        <x:v>18</x:v>
      </x:c>
      <x:c r="C89" s="55" t="s">
        <x:v>146</x:v>
      </x:c>
      <x:c r="D89" s="29" t="s">
        <x:v>20</x:v>
      </x:c>
      <x:c r="E89" s="26">
        <x:v>855</x:v>
      </x:c>
      <x:c r="F89" s="17"/>
    </x:row>
    <x:row r="90" spans="1:6" ht="36.75" customHeight="1">
      <x:c r="A90" s="77"/>
      <x:c r="B90" s="15">
        <x:v>19</x:v>
      </x:c>
      <x:c r="C90" s="55" t="s">
        <x:v>146</x:v>
      </x:c>
      <x:c r="D90" s="29" t="s">
        <x:v>20</x:v>
      </x:c>
      <x:c r="E90" s="26">
        <x:v>1783</x:v>
      </x:c>
      <x:c r="F90" s="17"/>
    </x:row>
    <x:row r="91" spans="1:6" ht="36.75" customHeight="1">
      <x:c r="A91" s="77"/>
      <x:c r="B91" s="15">
        <x:v>20</x:v>
      </x:c>
      <x:c r="C91" s="55" t="s">
        <x:v>143</x:v>
      </x:c>
      <x:c r="D91" s="29" t="s">
        <x:v>25</x:v>
      </x:c>
      <x:c r="E91" s="26">
        <x:v>7000</x:v>
      </x:c>
      <x:c r="F91" s="17"/>
    </x:row>
    <x:row r="92" spans="1:6" ht="36.75" customHeight="1">
      <x:c r="A92" s="77"/>
      <x:c r="B92" s="15">
        <x:v>21</x:v>
      </x:c>
      <x:c r="C92" s="55" t="s">
        <x:v>146</x:v>
      </x:c>
      <x:c r="D92" s="29" t="s">
        <x:v>25</x:v>
      </x:c>
      <x:c r="E92" s="26">
        <x:v>899</x:v>
      </x:c>
      <x:c r="F92" s="17"/>
    </x:row>
    <x:row r="93" spans="1:6" ht="36.75" customHeight="1">
      <x:c r="A93" s="77"/>
      <x:c r="B93" s="15">
        <x:v>22</x:v>
      </x:c>
      <x:c r="C93" s="55" t="s">
        <x:v>143</x:v>
      </x:c>
      <x:c r="D93" s="29" t="s">
        <x:v>33</x:v>
      </x:c>
      <x:c r="E93" s="26">
        <x:v>607750</x:v>
      </x:c>
      <x:c r="F93" s="17"/>
    </x:row>
    <x:row r="94" spans="1:6" ht="36.75" customHeight="1">
      <x:c r="A94" s="77"/>
      <x:c r="B94" s="15">
        <x:v>23</x:v>
      </x:c>
      <x:c r="C94" s="55" t="s">
        <x:v>111</x:v>
      </x:c>
      <x:c r="D94" s="29" t="s">
        <x:v>37</x:v>
      </x:c>
      <x:c r="E94" s="26">
        <x:v>22000</x:v>
      </x:c>
      <x:c r="F94" s="17"/>
    </x:row>
    <x:row r="95" spans="1:6" ht="36.75" customHeight="1">
      <x:c r="A95" s="77"/>
      <x:c r="B95" s="15">
        <x:v>24</x:v>
      </x:c>
      <x:c r="C95" s="55" t="s">
        <x:v>114</x:v>
      </x:c>
      <x:c r="D95" s="29" t="s">
        <x:v>37</x:v>
      </x:c>
      <x:c r="E95" s="26">
        <x:v>16500</x:v>
      </x:c>
      <x:c r="F95" s="17"/>
    </x:row>
    <x:row r="96" spans="1:6" ht="36.75" customHeight="1">
      <x:c r="A96" s="77"/>
      <x:c r="B96" s="15">
        <x:v>25</x:v>
      </x:c>
      <x:c r="C96" s="55" t="s">
        <x:v>114</x:v>
      </x:c>
      <x:c r="D96" s="29" t="s">
        <x:v>37</x:v>
      </x:c>
      <x:c r="E96" s="26">
        <x:v>21490</x:v>
      </x:c>
      <x:c r="F96" s="17"/>
    </x:row>
    <x:row r="97" spans="1:6" ht="36.75" customHeight="1">
      <x:c r="A97" s="77"/>
      <x:c r="B97" s="15">
        <x:v>26</x:v>
      </x:c>
      <x:c r="C97" s="55" t="s">
        <x:v>66</x:v>
      </x:c>
      <x:c r="D97" s="29" t="s">
        <x:v>34</x:v>
      </x:c>
      <x:c r="E97" s="26">
        <x:v>650630</x:v>
      </x:c>
      <x:c r="F97" s="17"/>
    </x:row>
    <x:row r="98" spans="1:6" ht="36.75" customHeight="1">
      <x:c r="A98" s="77"/>
      <x:c r="B98" s="15">
        <x:v>27</x:v>
      </x:c>
      <x:c r="C98" s="55" t="s">
        <x:v>143</x:v>
      </x:c>
      <x:c r="D98" s="29" t="s">
        <x:v>34</x:v>
      </x:c>
      <x:c r="E98" s="26">
        <x:v>72000</x:v>
      </x:c>
      <x:c r="F98" s="17"/>
    </x:row>
    <x:row r="99" spans="1:6" ht="36.75" customHeight="1">
      <x:c r="A99" s="77"/>
      <x:c r="B99" s="15">
        <x:v>28</x:v>
      </x:c>
      <x:c r="C99" s="55" t="s">
        <x:v>146</x:v>
      </x:c>
      <x:c r="D99" s="29" t="s">
        <x:v>34</x:v>
      </x:c>
      <x:c r="E99" s="26">
        <x:v>3162</x:v>
      </x:c>
      <x:c r="F99" s="17"/>
    </x:row>
    <x:row r="100" spans="1:6" ht="36.75" customHeight="1">
      <x:c r="A100" s="77"/>
      <x:c r="B100" s="15">
        <x:v>29</x:v>
      </x:c>
      <x:c r="C100" s="55" t="s">
        <x:v>143</x:v>
      </x:c>
      <x:c r="D100" s="29" t="s">
        <x:v>23</x:v>
      </x:c>
      <x:c r="E100" s="26">
        <x:v>298350</x:v>
      </x:c>
      <x:c r="F100" s="17"/>
    </x:row>
    <x:row r="101" spans="1:6" ht="36.75" customHeight="1">
      <x:c r="A101" s="77"/>
      <x:c r="B101" s="15">
        <x:v>30</x:v>
      </x:c>
      <x:c r="C101" s="55" t="s">
        <x:v>146</x:v>
      </x:c>
      <x:c r="D101" s="29" t="s">
        <x:v>24</x:v>
      </x:c>
      <x:c r="E101" s="26">
        <x:v>826</x:v>
      </x:c>
      <x:c r="F101" s="17"/>
    </x:row>
    <x:row r="102" spans="1:6" ht="36.75" customHeight="1">
      <x:c r="A102" s="77"/>
      <x:c r="B102" s="15">
        <x:v>31</x:v>
      </x:c>
      <x:c r="C102" s="55" t="s">
        <x:v>63</x:v>
      </x:c>
      <x:c r="D102" s="29" t="s">
        <x:v>17</x:v>
      </x:c>
      <x:c r="E102" s="26">
        <x:v>22000</x:v>
      </x:c>
      <x:c r="F102" s="17"/>
    </x:row>
    <x:row r="103" spans="1:6" ht="36.75" customHeight="1">
      <x:c r="A103" s="77"/>
      <x:c r="B103" s="15">
        <x:v>32</x:v>
      </x:c>
      <x:c r="C103" s="55" t="s">
        <x:v>87</x:v>
      </x:c>
      <x:c r="D103" s="29" t="s">
        <x:v>17</x:v>
      </x:c>
      <x:c r="E103" s="26">
        <x:v>11000</x:v>
      </x:c>
      <x:c r="F103" s="17"/>
    </x:row>
    <x:row r="104" spans="1:6" ht="36.75" customHeight="1">
      <x:c r="A104" s="77"/>
      <x:c r="B104" s="15">
        <x:v>33</x:v>
      </x:c>
      <x:c r="C104" s="55" t="s">
        <x:v>87</x:v>
      </x:c>
      <x:c r="D104" s="29" t="s">
        <x:v>17</x:v>
      </x:c>
      <x:c r="E104" s="26">
        <x:v>11000</x:v>
      </x:c>
      <x:c r="F104" s="17"/>
    </x:row>
    <x:row r="105" spans="1:6" ht="36.75" customHeight="1">
      <x:c r="A105" s="77"/>
      <x:c r="B105" s="15">
        <x:v>34</x:v>
      </x:c>
      <x:c r="C105" s="59" t="s">
        <x:v>146</x:v>
      </x:c>
      <x:c r="D105" s="29" t="s">
        <x:v>17</x:v>
      </x:c>
      <x:c r="E105" s="26">
        <x:v>910</x:v>
      </x:c>
      <x:c r="F105" s="17"/>
    </x:row>
    <x:row r="106" spans="1:6" ht="36.75" customHeight="1">
      <x:c r="A106" s="77"/>
      <x:c r="B106" s="15">
        <x:v>35</x:v>
      </x:c>
      <x:c r="C106" s="55" t="s">
        <x:v>143</x:v>
      </x:c>
      <x:c r="D106" s="29" t="s">
        <x:v>22</x:v>
      </x:c>
      <x:c r="E106" s="26">
        <x:v>4500</x:v>
      </x:c>
      <x:c r="F106" s="17"/>
    </x:row>
    <x:row r="107" spans="1:6" ht="36.75" customHeight="1">
      <x:c r="A107" s="77"/>
      <x:c r="B107" s="15">
        <x:v>36</x:v>
      </x:c>
      <x:c r="C107" s="55" t="s">
        <x:v>145</x:v>
      </x:c>
      <x:c r="D107" s="29" t="s">
        <x:v>22</x:v>
      </x:c>
      <x:c r="E107" s="26">
        <x:v>17020</x:v>
      </x:c>
      <x:c r="F107" s="17"/>
    </x:row>
    <x:row r="108" spans="1:6" ht="36.75" customHeight="1">
      <x:c r="A108" s="77"/>
      <x:c r="B108" s="15">
        <x:v>37</x:v>
      </x:c>
      <x:c r="C108" s="55" t="s">
        <x:v>88</x:v>
      </x:c>
      <x:c r="D108" s="29" t="s">
        <x:v>22</x:v>
      </x:c>
      <x:c r="E108" s="26">
        <x:v>231000</x:v>
      </x:c>
      <x:c r="F108" s="17"/>
    </x:row>
    <x:row r="109" spans="1:6" ht="36.75" customHeight="1">
      <x:c r="A109" s="77"/>
      <x:c r="B109" s="15">
        <x:v>38</x:v>
      </x:c>
      <x:c r="C109" s="59" t="s">
        <x:v>119</x:v>
      </x:c>
      <x:c r="D109" s="29" t="s">
        <x:v>22</x:v>
      </x:c>
      <x:c r="E109" s="26">
        <x:v>8710</x:v>
      </x:c>
      <x:c r="F109" s="17"/>
    </x:row>
    <x:row r="110" spans="1:6" ht="36.75" customHeight="1">
      <x:c r="A110" s="77"/>
      <x:c r="B110" s="15">
        <x:v>39</x:v>
      </x:c>
      <x:c r="C110" s="55" t="s">
        <x:v>146</x:v>
      </x:c>
      <x:c r="D110" s="29" t="s">
        <x:v>22</x:v>
      </x:c>
      <x:c r="E110" s="26">
        <x:v>362</x:v>
      </x:c>
      <x:c r="F110" s="17"/>
    </x:row>
    <x:row r="111" spans="1:6" ht="36.75" customHeight="1">
      <x:c r="A111" s="77"/>
      <x:c r="B111" s="15">
        <x:v>40</x:v>
      </x:c>
      <x:c r="C111" s="55" t="s">
        <x:v>146</x:v>
      </x:c>
      <x:c r="D111" s="29" t="s">
        <x:v>31</x:v>
      </x:c>
      <x:c r="E111" s="26">
        <x:v>478</x:v>
      </x:c>
      <x:c r="F111" s="17"/>
    </x:row>
    <x:row r="112" spans="1:6" ht="36.75" customHeight="1">
      <x:c r="A112" s="77"/>
      <x:c r="B112" s="15">
        <x:v>41</x:v>
      </x:c>
      <x:c r="C112" s="55" t="s">
        <x:v>146</x:v>
      </x:c>
      <x:c r="D112" s="29" t="s">
        <x:v>31</x:v>
      </x:c>
      <x:c r="E112" s="26">
        <x:v>754</x:v>
      </x:c>
      <x:c r="F112" s="17"/>
    </x:row>
    <x:row r="113" spans="1:6" ht="36.75" customHeight="1">
      <x:c r="A113" s="77"/>
      <x:c r="B113" s="15">
        <x:v>42</x:v>
      </x:c>
      <x:c r="C113" s="59" t="s">
        <x:v>146</x:v>
      </x:c>
      <x:c r="D113" s="29" t="s">
        <x:v>31</x:v>
      </x:c>
      <x:c r="E113" s="26">
        <x:v>188</x:v>
      </x:c>
      <x:c r="F113" s="17"/>
    </x:row>
    <x:row r="114" spans="1:6" ht="36.75" customHeight="1">
      <x:c r="A114" s="77"/>
      <x:c r="B114" s="15">
        <x:v>43</x:v>
      </x:c>
      <x:c r="C114" s="55" t="s">
        <x:v>146</x:v>
      </x:c>
      <x:c r="D114" s="29" t="s">
        <x:v>31</x:v>
      </x:c>
      <x:c r="E114" s="26">
        <x:v>92</x:v>
      </x:c>
      <x:c r="F114" s="17"/>
    </x:row>
    <x:row r="115" spans="1:6" ht="36.75" customHeight="1">
      <x:c r="A115" s="77"/>
      <x:c r="B115" s="15">
        <x:v>44</x:v>
      </x:c>
      <x:c r="C115" s="55" t="s">
        <x:v>149</x:v>
      </x:c>
      <x:c r="D115" s="29" t="s">
        <x:v>31</x:v>
      </x:c>
      <x:c r="E115" s="26">
        <x:v>368</x:v>
      </x:c>
      <x:c r="F115" s="17"/>
    </x:row>
    <x:row r="116" spans="1:6" ht="36.75" customHeight="1">
      <x:c r="A116" s="77"/>
      <x:c r="B116" s="15">
        <x:v>45</x:v>
      </x:c>
      <x:c r="C116" s="55" t="s">
        <x:v>7</x:v>
      </x:c>
      <x:c r="D116" s="29" t="s">
        <x:v>15</x:v>
      </x:c>
      <x:c r="E116" s="26">
        <x:v>33000</x:v>
      </x:c>
      <x:c r="F116" s="17"/>
    </x:row>
    <x:row r="117" spans="1:6" ht="36.75" customHeight="1">
      <x:c r="A117" s="77"/>
      <x:c r="B117" s="15">
        <x:v>46</x:v>
      </x:c>
      <x:c r="C117" s="55" t="s">
        <x:v>82</x:v>
      </x:c>
      <x:c r="D117" s="29" t="s">
        <x:v>15</x:v>
      </x:c>
      <x:c r="E117" s="26">
        <x:v>51010</x:v>
      </x:c>
      <x:c r="F117" s="17"/>
    </x:row>
    <x:row r="118" spans="1:6" ht="36.75" customHeight="1">
      <x:c r="A118" s="77"/>
      <x:c r="B118" s="15">
        <x:v>47</x:v>
      </x:c>
      <x:c r="C118" s="55" t="s">
        <x:v>146</x:v>
      </x:c>
      <x:c r="D118" s="29" t="s">
        <x:v>15</x:v>
      </x:c>
      <x:c r="E118" s="26">
        <x:v>2378</x:v>
      </x:c>
      <x:c r="F118" s="17"/>
    </x:row>
    <x:row r="119" spans="1:6" ht="36.75" customHeight="1">
      <x:c r="A119" s="77"/>
      <x:c r="B119" s="15">
        <x:v>48</x:v>
      </x:c>
      <x:c r="C119" s="55" t="s">
        <x:v>149</x:v>
      </x:c>
      <x:c r="D119" s="29" t="s">
        <x:v>13</x:v>
      </x:c>
      <x:c r="E119" s="26">
        <x:v>9976</x:v>
      </x:c>
      <x:c r="F119" s="17"/>
    </x:row>
    <x:row r="120" spans="1:6" ht="36.75" customHeight="1">
      <x:c r="A120" s="77"/>
      <x:c r="B120" s="15">
        <x:v>49</x:v>
      </x:c>
      <x:c r="C120" s="55" t="s">
        <x:v>149</x:v>
      </x:c>
      <x:c r="D120" s="29" t="s">
        <x:v>13</x:v>
      </x:c>
      <x:c r="E120" s="26">
        <x:v>3987</x:v>
      </x:c>
      <x:c r="F120" s="17"/>
    </x:row>
    <x:row r="121" spans="1:6" ht="36.75" customHeight="1">
      <x:c r="A121" s="77"/>
      <x:c r="B121" s="15">
        <x:v>50</x:v>
      </x:c>
      <x:c r="C121" s="55" t="s">
        <x:v>149</x:v>
      </x:c>
      <x:c r="D121" s="29" t="s">
        <x:v>13</x:v>
      </x:c>
      <x:c r="E121" s="26">
        <x:v>174</x:v>
      </x:c>
      <x:c r="F121" s="17"/>
    </x:row>
    <x:row r="122" spans="1:6" ht="36.75" customHeight="1">
      <x:c r="A122" s="77"/>
      <x:c r="B122" s="15">
        <x:v>51</x:v>
      </x:c>
      <x:c r="C122" s="55" t="s">
        <x:v>149</x:v>
      </x:c>
      <x:c r="D122" s="29" t="s">
        <x:v>13</x:v>
      </x:c>
      <x:c r="E122" s="26">
        <x:v>1435</x:v>
      </x:c>
      <x:c r="F122" s="17"/>
    </x:row>
    <x:row r="123" spans="1:6" ht="36.75" customHeight="1">
      <x:c r="A123" s="77"/>
      <x:c r="B123" s="15">
        <x:v>52</x:v>
      </x:c>
      <x:c r="C123" s="55" t="s">
        <x:v>149</x:v>
      </x:c>
      <x:c r="D123" s="29" t="s">
        <x:v>29</x:v>
      </x:c>
      <x:c r="E123" s="26">
        <x:v>2070</x:v>
      </x:c>
      <x:c r="F123" s="17"/>
    </x:row>
    <x:row r="124" spans="1:6" ht="36.75" customHeight="1">
      <x:c r="A124" s="77"/>
      <x:c r="B124" s="15">
        <x:v>53</x:v>
      </x:c>
      <x:c r="C124" s="55" t="s">
        <x:v>112</x:v>
      </x:c>
      <x:c r="D124" s="29" t="s">
        <x:v>29</x:v>
      </x:c>
      <x:c r="E124" s="26">
        <x:v>2500</x:v>
      </x:c>
      <x:c r="F124" s="17"/>
    </x:row>
    <x:row r="125" spans="1:6" ht="36.75" customHeight="1">
      <x:c r="A125" s="77"/>
      <x:c r="B125" s="15" t="s">
        <x:v>11</x:v>
      </x:c>
      <x:c r="C125" s="82">
        <x:f>SUM(E72:E124)</x:f>
        <x:v>3030901</x:v>
      </x:c>
      <x:c r="D125" s="82"/>
      <x:c r="E125" s="82"/>
      <x:c r="F125" s="17"/>
    </x:row>
  </x:sheetData>
  <x:mergeCells count="74">
    <x:mergeCell ref="A1:F1"/>
    <x:mergeCell ref="B2:C2"/>
    <x:mergeCell ref="E2:F2"/>
    <x:mergeCell ref="A3:E3"/>
    <x:mergeCell ref="C4:D4"/>
    <x:mergeCell ref="A5:B5"/>
    <x:mergeCell ref="C5:D5"/>
    <x:mergeCell ref="C6:D6"/>
    <x:mergeCell ref="C7:D7"/>
    <x:mergeCell ref="C8:D8"/>
    <x:mergeCell ref="C9:D9"/>
    <x:mergeCell ref="C10:D10"/>
    <x:mergeCell ref="C11:D11"/>
    <x:mergeCell ref="C12:D12"/>
    <x:mergeCell ref="C13:D13"/>
    <x:mergeCell ref="C14:D14"/>
    <x:mergeCell ref="C15:D15"/>
    <x:mergeCell ref="C16:D16"/>
    <x:mergeCell ref="C17:D17"/>
    <x:mergeCell ref="C18:D18"/>
    <x:mergeCell ref="C19:D19"/>
    <x:mergeCell ref="C20:D20"/>
    <x:mergeCell ref="C21:D21"/>
    <x:mergeCell ref="C22:D22"/>
    <x:mergeCell ref="C23:D23"/>
    <x:mergeCell ref="C24:D24"/>
    <x:mergeCell ref="C25:D25"/>
    <x:mergeCell ref="C26:D26"/>
    <x:mergeCell ref="C27:D27"/>
    <x:mergeCell ref="C28:D28"/>
    <x:mergeCell ref="C29:D29"/>
    <x:mergeCell ref="C30:D30"/>
    <x:mergeCell ref="C31:D31"/>
    <x:mergeCell ref="C32:D32"/>
    <x:mergeCell ref="C33:D33"/>
    <x:mergeCell ref="C34:D34"/>
    <x:mergeCell ref="C35:D35"/>
    <x:mergeCell ref="C36:D36"/>
    <x:mergeCell ref="C37:D37"/>
    <x:mergeCell ref="C38:D38"/>
    <x:mergeCell ref="C39:D39"/>
    <x:mergeCell ref="C40:D40"/>
    <x:mergeCell ref="C41:D41"/>
    <x:mergeCell ref="C42:D42"/>
    <x:mergeCell ref="C43:D43"/>
    <x:mergeCell ref="C44:D44"/>
    <x:mergeCell ref="C45:D45"/>
    <x:mergeCell ref="C46:D46"/>
    <x:mergeCell ref="C47:D47"/>
    <x:mergeCell ref="C48:D48"/>
    <x:mergeCell ref="C49:D49"/>
    <x:mergeCell ref="C50:D50"/>
    <x:mergeCell ref="C51:D51"/>
    <x:mergeCell ref="C52:D52"/>
    <x:mergeCell ref="C53:D53"/>
    <x:mergeCell ref="C54:D54"/>
    <x:mergeCell ref="C55:D55"/>
    <x:mergeCell ref="C56:D56"/>
    <x:mergeCell ref="C57:D57"/>
    <x:mergeCell ref="C58:D58"/>
    <x:mergeCell ref="A59:F59"/>
    <x:mergeCell ref="A60:B60"/>
    <x:mergeCell ref="A61:B61"/>
    <x:mergeCell ref="C61:E61"/>
    <x:mergeCell ref="A62:A64"/>
    <x:mergeCell ref="C64:E64"/>
    <x:mergeCell ref="A65:A67"/>
    <x:mergeCell ref="C67:E67"/>
    <x:mergeCell ref="A68:A69"/>
    <x:mergeCell ref="C69:E69"/>
    <x:mergeCell ref="A70:A71"/>
    <x:mergeCell ref="C71:E71"/>
    <x:mergeCell ref="A72:A125"/>
    <x:mergeCell ref="C125:E125"/>
  </x:mergeCells>
  <x:pageMargins left="0.70861113071441650391" right="0.70861113071441650391" top="0.74750000238418579102" bottom="0.74750000238418579102" header="0.31486111879348754883" footer="0.31486111879348754883"/>
  <x:pageSetup paperSize="9" scale="70" firstPageNumber="1" fitToWidth="1" fitToHeight="0" orientation="portrait" usePrinterDefaults="1" blackAndWhite="0" draft="0" useFirstPageNumber="0" horizontalDpi="600" verticalDpi="600" copies="1"/>
  <x:headerFooter differentOddEven="0" differentFirst="0" scaleWithDoc="1" alignWithMargins="1"/>
  <x:rowBreaks count="1" manualBreakCount="1">
    <x:brk id="67" min="0" max="1048575" man="1" pt="0"/>
  </x:rowBreaks>
  <x:colBreaks count="1" manualBreakCount="1">
    <x:brk id="6" min="0" max="16383" man="1" pt="0"/>
  </x:col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ff0000"/>
  </x:sheetPr>
  <x:dimension ref="A1:F135"/>
  <x:sheetViews>
    <x:sheetView view="pageBreakPreview" topLeftCell="A22" zoomScale="85" zoomScaleNormal="85" zoomScaleSheetLayoutView="85" workbookViewId="0">
      <x:selection activeCell="E5" activeCellId="0" sqref="E5:E5"/>
    </x:sheetView>
  </x:sheetViews>
  <x:sheetFormatPr defaultColWidth="9" defaultRowHeight="13.55000000000000071054"/>
  <x:cols>
    <x:col min="1" max="1" width="11.875" style="6" customWidth="1"/>
    <x:col min="2" max="2" width="14.75" style="6" customWidth="1"/>
    <x:col min="3" max="3" width="64.25" style="38" bestFit="1" customWidth="1"/>
    <x:col min="4" max="4" width="13.25" style="6" customWidth="1"/>
    <x:col min="5" max="5" width="18" style="8" customWidth="1"/>
    <x:col min="6" max="6" width="13.875" style="6" customWidth="1"/>
    <x:col min="7" max="8" width="9.375" style="6" customWidth="1"/>
    <x:col min="9" max="16384" width="9" style="6"/>
  </x:cols>
  <x:sheetData>
    <x:row r="1" spans="1:6" s="5" customFormat="1" ht="45" customHeight="1">
      <x:c r="A1" s="83" t="s">
        <x:v>60</x:v>
      </x:c>
      <x:c r="B1" s="83"/>
      <x:c r="C1" s="83"/>
      <x:c r="D1" s="83"/>
      <x:c r="E1" s="83"/>
      <x:c r="F1" s="83"/>
    </x:row>
    <x:row r="2" spans="1:6" ht="36" customHeight="1">
      <x:c r="A2" s="31" t="s">
        <x:v>47</x:v>
      </x:c>
      <x:c r="B2" s="84" t="s">
        <x:v>42</x:v>
      </x:c>
      <x:c r="C2" s="84"/>
      <x:c r="D2" s="31" t="s">
        <x:v>99</x:v>
      </x:c>
      <x:c r="E2" s="84" t="s">
        <x:v>94</x:v>
      </x:c>
      <x:c r="F2" s="84"/>
    </x:row>
    <x:row r="3" spans="1:6" ht="36" customHeight="1">
      <x:c r="A3" s="85" t="s">
        <x:v>32</x:v>
      </x:c>
      <x:c r="B3" s="85"/>
      <x:c r="C3" s="85"/>
      <x:c r="D3" s="85"/>
      <x:c r="E3" s="85"/>
      <x:c r="F3" s="32"/>
    </x:row>
    <x:row r="4" spans="1:6" ht="36" customHeight="1">
      <x:c r="A4" s="31" t="s">
        <x:v>98</x:v>
      </x:c>
      <x:c r="B4" s="31" t="s">
        <x:v>96</x:v>
      </x:c>
      <x:c r="C4" s="81" t="s">
        <x:v>19</x:v>
      </x:c>
      <x:c r="D4" s="81"/>
      <x:c r="E4" s="31" t="s">
        <x:v>95</x:v>
      </x:c>
      <x:c r="F4" s="31" t="s">
        <x:v>52</x:v>
      </x:c>
    </x:row>
    <x:row r="5" spans="1:6" ht="36" customHeight="1">
      <x:c r="A5" s="81" t="s">
        <x:v>97</x:v>
      </x:c>
      <x:c r="B5" s="81"/>
      <x:c r="C5" s="86"/>
      <x:c r="D5" s="86"/>
      <x:c r="E5" s="68">
        <x:f>SUM(E6:E9)</x:f>
        <x:v>534000</x:v>
      </x:c>
      <x:c r="F5" s="67"/>
    </x:row>
    <x:row r="6" spans="1:6" ht="36" customHeight="1">
      <x:c r="A6" s="32">
        <x:v>1</x:v>
      </x:c>
      <x:c r="B6" s="57">
        <x:v>46268</x:v>
      </x:c>
      <x:c r="C6" s="87" t="s">
        <x:v>110</x:v>
      </x:c>
      <x:c r="D6" s="88"/>
      <x:c r="E6" s="28">
        <x:v>20000</x:v>
      </x:c>
      <x:c r="F6" s="67"/>
    </x:row>
    <x:row r="7" spans="1:6" ht="36" customHeight="1">
      <x:c r="A7" s="32">
        <x:v>2</x:v>
      </x:c>
      <x:c r="B7" s="57">
        <x:v>46274</x:v>
      </x:c>
      <x:c r="C7" s="87" t="s">
        <x:v>110</x:v>
      </x:c>
      <x:c r="D7" s="88"/>
      <x:c r="E7" s="28">
        <x:v>15000</x:v>
      </x:c>
      <x:c r="F7" s="67"/>
    </x:row>
    <x:row r="8" spans="1:6" ht="36" customHeight="1">
      <x:c r="A8" s="32">
        <x:v>3</x:v>
      </x:c>
      <x:c r="B8" s="57">
        <x:v>46288</x:v>
      </x:c>
      <x:c r="C8" s="87" t="s">
        <x:v>110</x:v>
      </x:c>
      <x:c r="D8" s="88"/>
      <x:c r="E8" s="28">
        <x:v>15000</x:v>
      </x:c>
      <x:c r="F8" s="67"/>
    </x:row>
    <x:row r="9" spans="1:6" ht="36" customHeight="1">
      <x:c r="A9" s="32">
        <x:v>4</x:v>
      </x:c>
      <x:c r="B9" s="57">
        <x:v>46295</x:v>
      </x:c>
      <x:c r="C9" s="89" t="s">
        <x:v>121</x:v>
      </x:c>
      <x:c r="D9" s="90"/>
      <x:c r="E9" s="69">
        <x:v>484000</x:v>
      </x:c>
      <x:c r="F9" s="67"/>
    </x:row>
    <x:row r="10" spans="1:6" ht="36" customHeight="1">
      <x:c r="A10" s="85" t="s">
        <x:v>144</x:v>
      </x:c>
      <x:c r="B10" s="85"/>
      <x:c r="C10" s="91"/>
      <x:c r="D10" s="91"/>
      <x:c r="E10" s="91"/>
      <x:c r="F10" s="85"/>
    </x:row>
    <x:row r="11" spans="1:6" ht="36" customHeight="1">
      <x:c r="A11" s="81" t="s">
        <x:v>51</x:v>
      </x:c>
      <x:c r="B11" s="81"/>
      <x:c r="C11" s="31" t="s">
        <x:v>50</x:v>
      </x:c>
      <x:c r="D11" s="31" t="s">
        <x:v>96</x:v>
      </x:c>
      <x:c r="E11" s="31" t="s">
        <x:v>95</x:v>
      </x:c>
      <x:c r="F11" s="31" t="s">
        <x:v>52</x:v>
      </x:c>
    </x:row>
    <x:row r="12" spans="1:6" ht="36" customHeight="1">
      <x:c r="A12" s="81" t="s">
        <x:v>97</x:v>
      </x:c>
      <x:c r="B12" s="81"/>
      <x:c r="C12" s="92">
        <x:f>C15+C23+C25+C27+C38</x:f>
        <x:v>12035160</x:v>
      </x:c>
      <x:c r="D12" s="92"/>
      <x:c r="E12" s="92"/>
      <x:c r="F12" s="67"/>
    </x:row>
    <x:row r="13" spans="1:6" ht="36" customHeight="1">
      <x:c r="A13" s="93" t="s">
        <x:v>93</x:v>
      </x:c>
      <x:c r="B13" s="31">
        <x:v>1</x:v>
      </x:c>
      <x:c r="C13" s="33" t="s">
        <x:v>10</x:v>
      </x:c>
      <x:c r="D13" s="63">
        <x:v>46287</x:v>
      </x:c>
      <x:c r="E13" s="34">
        <x:v>600000</x:v>
      </x:c>
      <x:c r="F13" s="67"/>
    </x:row>
    <x:row r="14" spans="1:6" ht="36" customHeight="1">
      <x:c r="A14" s="94"/>
      <x:c r="B14" s="31">
        <x:v>2</x:v>
      </x:c>
      <x:c r="C14" s="33" t="s">
        <x:v>80</x:v>
      </x:c>
      <x:c r="D14" s="63">
        <x:v>46297</x:v>
      </x:c>
      <x:c r="E14" s="34">
        <x:v>7313250</x:v>
      </x:c>
      <x:c r="F14" s="67"/>
    </x:row>
    <x:row r="15" spans="1:6" ht="36" customHeight="1">
      <x:c r="A15" s="95"/>
      <x:c r="B15" s="31" t="s">
        <x:v>11</x:v>
      </x:c>
      <x:c r="C15" s="96">
        <x:f>SUM(E13:E14)</x:f>
        <x:v>7913250</x:v>
      </x:c>
      <x:c r="D15" s="96"/>
      <x:c r="E15" s="96"/>
      <x:c r="F15" s="67"/>
    </x:row>
    <x:row r="16" spans="1:6" ht="36" customHeight="1">
      <x:c r="A16" s="81" t="s">
        <x:v>102</x:v>
      </x:c>
      <x:c r="B16" s="31">
        <x:v>1</x:v>
      </x:c>
      <x:c r="C16" s="41" t="s">
        <x:v>53</x:v>
      </x:c>
      <x:c r="D16" s="57">
        <x:v>46272</x:v>
      </x:c>
      <x:c r="E16" s="36">
        <x:v>455000</x:v>
      </x:c>
      <x:c r="F16" s="67"/>
    </x:row>
    <x:row r="17" spans="1:6" ht="36" customHeight="1">
      <x:c r="A17" s="81"/>
      <x:c r="B17" s="31">
        <x:v>2</x:v>
      </x:c>
      <x:c r="C17" s="41" t="s">
        <x:v>55</x:v>
      </x:c>
      <x:c r="D17" s="57">
        <x:v>46273</x:v>
      </x:c>
      <x:c r="E17" s="36">
        <x:v>995000</x:v>
      </x:c>
      <x:c r="F17" s="67"/>
    </x:row>
    <x:row r="18" spans="1:6" ht="36" customHeight="1">
      <x:c r="A18" s="81"/>
      <x:c r="B18" s="31">
        <x:v>3</x:v>
      </x:c>
      <x:c r="C18" s="41" t="s">
        <x:v>62</x:v>
      </x:c>
      <x:c r="D18" s="57">
        <x:v>46282</x:v>
      </x:c>
      <x:c r="E18" s="36">
        <x:v>485730</x:v>
      </x:c>
      <x:c r="F18" s="67"/>
    </x:row>
    <x:row r="19" spans="1:6" ht="36" customHeight="1">
      <x:c r="A19" s="81"/>
      <x:c r="B19" s="31">
        <x:v>4</x:v>
      </x:c>
      <x:c r="C19" s="41" t="s">
        <x:v>125</x:v>
      </x:c>
      <x:c r="D19" s="57">
        <x:v>46288</x:v>
      </x:c>
      <x:c r="E19" s="36">
        <x:v>220800</x:v>
      </x:c>
      <x:c r="F19" s="67"/>
    </x:row>
    <x:row r="20" spans="1:6" ht="36" customHeight="1">
      <x:c r="A20" s="81"/>
      <x:c r="B20" s="31">
        <x:v>5</x:v>
      </x:c>
      <x:c r="C20" s="41" t="s">
        <x:v>59</x:v>
      </x:c>
      <x:c r="D20" s="57">
        <x:v>46288</x:v>
      </x:c>
      <x:c r="E20" s="36">
        <x:v>481300</x:v>
      </x:c>
      <x:c r="F20" s="67"/>
    </x:row>
    <x:row r="21" spans="1:6" ht="36" customHeight="1">
      <x:c r="A21" s="81"/>
      <x:c r="B21" s="31">
        <x:v>6</x:v>
      </x:c>
      <x:c r="C21" s="41" t="s">
        <x:v>54</x:v>
      </x:c>
      <x:c r="D21" s="57">
        <x:v>46295</x:v>
      </x:c>
      <x:c r="E21" s="36">
        <x:v>477000</x:v>
      </x:c>
      <x:c r="F21" s="67"/>
    </x:row>
    <x:row r="22" spans="1:6" ht="36" customHeight="1">
      <x:c r="A22" s="81"/>
      <x:c r="B22" s="31">
        <x:v>7</x:v>
      </x:c>
      <x:c r="C22" s="65" t="s">
        <x:v>137</x:v>
      </x:c>
      <x:c r="D22" s="63">
        <x:v>46295</x:v>
      </x:c>
      <x:c r="E22" s="64">
        <x:v>487200</x:v>
      </x:c>
      <x:c r="F22" s="67"/>
    </x:row>
    <x:row r="23" spans="1:6" ht="36" customHeight="1">
      <x:c r="A23" s="81"/>
      <x:c r="B23" s="31" t="s">
        <x:v>11</x:v>
      </x:c>
      <x:c r="C23" s="96">
        <x:f>SUM(E16:E22)</x:f>
        <x:v>3602030</x:v>
      </x:c>
      <x:c r="D23" s="96"/>
      <x:c r="E23" s="96"/>
      <x:c r="F23" s="67"/>
    </x:row>
    <x:row r="24" spans="1:6" ht="38.10000000000000142109" customHeight="1">
      <x:c r="A24" s="81" t="s">
        <x:v>44</x:v>
      </x:c>
      <x:c r="B24" s="31"/>
      <x:c r="C24" s="33"/>
      <x:c r="D24" s="33"/>
      <x:c r="E24" s="35"/>
      <x:c r="F24" s="67"/>
    </x:row>
    <x:row r="25" spans="1:6" ht="38.10000000000000142109" customHeight="1">
      <x:c r="A25" s="81"/>
      <x:c r="B25" s="31" t="s">
        <x:v>11</x:v>
      </x:c>
      <x:c r="C25" s="97">
        <x:v>0</x:v>
      </x:c>
      <x:c r="D25" s="97"/>
      <x:c r="E25" s="97"/>
      <x:c r="F25" s="67"/>
    </x:row>
    <x:row r="26" spans="1:6" ht="38.10000000000000142109" customHeight="1">
      <x:c r="A26" s="81" t="s">
        <x:v>46</x:v>
      </x:c>
      <x:c r="B26" s="31">
        <x:v>1</x:v>
      </x:c>
      <x:c r="C26" s="33" t="s">
        <x:v>122</x:v>
      </x:c>
      <x:c r="D26" s="57">
        <x:v>46268</x:v>
      </x:c>
      <x:c r="E26" s="34">
        <x:v>236600</x:v>
      </x:c>
      <x:c r="F26" s="67"/>
    </x:row>
    <x:row r="27" spans="1:6" ht="38.10000000000000142109" customHeight="1">
      <x:c r="A27" s="81"/>
      <x:c r="B27" s="31" t="s">
        <x:v>11</x:v>
      </x:c>
      <x:c r="C27" s="98">
        <x:f>SUM(E26:E26)</x:f>
        <x:v>236600</x:v>
      </x:c>
      <x:c r="D27" s="98"/>
      <x:c r="E27" s="98"/>
      <x:c r="F27" s="67"/>
    </x:row>
    <x:row r="28" spans="1:6" ht="36" customHeight="1">
      <x:c r="A28" s="81" t="s">
        <x:v>49</x:v>
      </x:c>
      <x:c r="B28" s="31">
        <x:v>1</x:v>
      </x:c>
      <x:c r="C28" s="72" t="s">
        <x:v>138</x:v>
      </x:c>
      <x:c r="D28" s="57">
        <x:v>46267</x:v>
      </x:c>
      <x:c r="E28" s="71">
        <x:v>43200</x:v>
      </x:c>
      <x:c r="F28" s="67"/>
    </x:row>
    <x:row r="29" spans="1:6" ht="36" customHeight="1">
      <x:c r="A29" s="81"/>
      <x:c r="B29" s="31">
        <x:v>2</x:v>
      </x:c>
      <x:c r="C29" s="72" t="s">
        <x:v>123</x:v>
      </x:c>
      <x:c r="D29" s="57">
        <x:v>46269</x:v>
      </x:c>
      <x:c r="E29" s="71">
        <x:v>127800</x:v>
      </x:c>
      <x:c r="F29" s="67"/>
    </x:row>
    <x:row r="30" spans="1:6" ht="36" customHeight="1">
      <x:c r="A30" s="81"/>
      <x:c r="B30" s="31">
        <x:v>3</x:v>
      </x:c>
      <x:c r="C30" s="72" t="s">
        <x:v>77</x:v>
      </x:c>
      <x:c r="D30" s="57">
        <x:v>46269</x:v>
      </x:c>
      <x:c r="E30" s="71">
        <x:v>-62900</x:v>
      </x:c>
      <x:c r="F30" s="67"/>
    </x:row>
    <x:row r="31" spans="1:6" ht="36" customHeight="1">
      <x:c r="A31" s="81"/>
      <x:c r="B31" s="31">
        <x:v>4</x:v>
      </x:c>
      <x:c r="C31" s="73" t="s">
        <x:v>105</x:v>
      </x:c>
      <x:c r="D31" s="57">
        <x:v>46274</x:v>
      </x:c>
      <x:c r="E31" s="71">
        <x:v>44900</x:v>
      </x:c>
      <x:c r="F31" s="67"/>
    </x:row>
    <x:row r="32" spans="1:6" ht="36" customHeight="1">
      <x:c r="A32" s="81"/>
      <x:c r="B32" s="31">
        <x:v>5</x:v>
      </x:c>
      <x:c r="C32" s="72" t="s">
        <x:v>105</x:v>
      </x:c>
      <x:c r="D32" s="57">
        <x:v>46280</x:v>
      </x:c>
      <x:c r="E32" s="71">
        <x:v>21100</x:v>
      </x:c>
      <x:c r="F32" s="67"/>
    </x:row>
    <x:row r="33" spans="1:6" ht="36" customHeight="1">
      <x:c r="A33" s="81"/>
      <x:c r="B33" s="31">
        <x:v>6</x:v>
      </x:c>
      <x:c r="C33" s="72" t="s">
        <x:v>138</x:v>
      </x:c>
      <x:c r="D33" s="57">
        <x:v>46282</x:v>
      </x:c>
      <x:c r="E33" s="71">
        <x:v>3880</x:v>
      </x:c>
      <x:c r="F33" s="67"/>
    </x:row>
    <x:row r="34" spans="1:6" ht="36" customHeight="1">
      <x:c r="A34" s="81"/>
      <x:c r="B34" s="31">
        <x:v>7</x:v>
      </x:c>
      <x:c r="C34" s="72" t="s">
        <x:v>138</x:v>
      </x:c>
      <x:c r="D34" s="57">
        <x:v>46286</x:v>
      </x:c>
      <x:c r="E34" s="71">
        <x:v>50400</x:v>
      </x:c>
      <x:c r="F34" s="67"/>
    </x:row>
    <x:row r="35" spans="1:6" ht="36" customHeight="1">
      <x:c r="A35" s="81"/>
      <x:c r="B35" s="31">
        <x:v>8</x:v>
      </x:c>
      <x:c r="C35" s="72" t="s">
        <x:v>63</x:v>
      </x:c>
      <x:c r="D35" s="57">
        <x:v>46286</x:v>
      </x:c>
      <x:c r="E35" s="71">
        <x:v>11000</x:v>
      </x:c>
      <x:c r="F35" s="67"/>
    </x:row>
    <x:row r="36" spans="1:6" ht="36" customHeight="1">
      <x:c r="A36" s="81"/>
      <x:c r="B36" s="31">
        <x:v>9</x:v>
      </x:c>
      <x:c r="C36" s="72" t="s">
        <x:v>64</x:v>
      </x:c>
      <x:c r="D36" s="57">
        <x:v>46286</x:v>
      </x:c>
      <x:c r="E36" s="71">
        <x:v>11000</x:v>
      </x:c>
      <x:c r="F36" s="67"/>
    </x:row>
    <x:row r="37" spans="1:6" ht="36" customHeight="1">
      <x:c r="A37" s="81"/>
      <x:c r="B37" s="31">
        <x:v>10</x:v>
      </x:c>
      <x:c r="C37" s="72" t="s">
        <x:v>9</x:v>
      </x:c>
      <x:c r="D37" s="57">
        <x:v>46294</x:v>
      </x:c>
      <x:c r="E37" s="71">
        <x:v>32900</x:v>
      </x:c>
      <x:c r="F37" s="67"/>
    </x:row>
    <x:row r="38" spans="1:6" ht="36" customHeight="1">
      <x:c r="A38" s="81"/>
      <x:c r="B38" s="31" t="s">
        <x:v>11</x:v>
      </x:c>
      <x:c r="C38" s="99">
        <x:f>SUM(E28:E37)</x:f>
        <x:v>283280</x:v>
      </x:c>
      <x:c r="D38" s="99"/>
      <x:c r="E38" s="99"/>
      <x:c r="F38" s="67"/>
    </x:row>
    <x:row r="39" spans="1:6">
      <x:c r="A39" s="12"/>
      <x:c r="B39" s="12"/>
      <x:c r="C39" s="37"/>
      <x:c r="D39" s="12"/>
      <x:c r="E39" s="13"/>
      <x:c r="F39" s="12"/>
    </x:row>
    <x:row r="40" spans="1:6">
      <x:c r="A40" s="12"/>
      <x:c r="B40" s="12"/>
      <x:c r="C40" s="37"/>
      <x:c r="D40" s="12"/>
      <x:c r="E40" s="13"/>
      <x:c r="F40" s="12"/>
    </x:row>
    <x:row r="41" spans="1:6">
      <x:c r="A41" s="12"/>
      <x:c r="B41" s="12"/>
      <x:c r="C41" s="37"/>
      <x:c r="D41" s="12"/>
      <x:c r="E41" s="14"/>
      <x:c r="F41" s="12"/>
    </x:row>
    <x:row r="42" spans="1:6">
      <x:c r="A42" s="12"/>
      <x:c r="B42" s="12"/>
      <x:c r="C42" s="37"/>
      <x:c r="D42" s="12"/>
      <x:c r="E42" s="14"/>
      <x:c r="F42" s="12"/>
    </x:row>
    <x:row r="43" spans="1:6">
      <x:c r="A43" s="12"/>
      <x:c r="B43" s="12"/>
      <x:c r="C43" s="37"/>
      <x:c r="D43" s="12"/>
      <x:c r="E43" s="14"/>
      <x:c r="F43" s="12"/>
    </x:row>
    <x:row r="44" spans="1:6">
      <x:c r="A44" s="12"/>
      <x:c r="B44" s="12"/>
      <x:c r="C44" s="37"/>
      <x:c r="D44" s="12"/>
      <x:c r="E44" s="14"/>
      <x:c r="F44" s="12"/>
    </x:row>
    <x:row r="45" spans="1:6">
      <x:c r="A45" s="12"/>
      <x:c r="B45" s="12"/>
      <x:c r="C45" s="37"/>
      <x:c r="D45" s="12"/>
      <x:c r="E45" s="14"/>
      <x:c r="F45" s="12"/>
    </x:row>
    <x:row r="46" spans="1:6">
      <x:c r="A46" s="12"/>
      <x:c r="B46" s="12"/>
      <x:c r="C46" s="37"/>
      <x:c r="D46" s="12"/>
      <x:c r="E46" s="14"/>
      <x:c r="F46" s="12"/>
    </x:row>
    <x:row r="47" spans="1:6">
      <x:c r="A47" s="12"/>
      <x:c r="B47" s="12"/>
      <x:c r="C47" s="37"/>
      <x:c r="D47" s="12"/>
      <x:c r="E47" s="14"/>
      <x:c r="F47" s="12"/>
    </x:row>
    <x:row r="48" spans="1:6">
      <x:c r="A48" s="12"/>
      <x:c r="B48" s="12"/>
      <x:c r="C48" s="37"/>
      <x:c r="D48" s="12"/>
      <x:c r="E48" s="14"/>
      <x:c r="F48" s="12"/>
    </x:row>
    <x:row r="49" spans="1:6">
      <x:c r="A49" s="12"/>
      <x:c r="B49" s="12"/>
      <x:c r="C49" s="37"/>
      <x:c r="D49" s="12"/>
      <x:c r="E49" s="14"/>
      <x:c r="F49" s="12"/>
    </x:row>
    <x:row r="50" spans="1:6">
      <x:c r="A50" s="12"/>
      <x:c r="B50" s="12"/>
      <x:c r="C50" s="37"/>
      <x:c r="D50" s="12"/>
      <x:c r="E50" s="14"/>
      <x:c r="F50" s="12"/>
    </x:row>
    <x:row r="51" spans="1:6">
      <x:c r="A51" s="12"/>
      <x:c r="B51" s="12"/>
      <x:c r="C51" s="37"/>
      <x:c r="D51" s="12"/>
      <x:c r="E51" s="14"/>
      <x:c r="F51" s="12"/>
    </x:row>
    <x:row r="52" spans="1:6">
      <x:c r="A52" s="12"/>
      <x:c r="B52" s="12"/>
      <x:c r="C52" s="37"/>
      <x:c r="D52" s="12"/>
      <x:c r="E52" s="14"/>
      <x:c r="F52" s="12"/>
    </x:row>
    <x:row r="53" spans="1:6">
      <x:c r="A53" s="12"/>
      <x:c r="B53" s="12"/>
      <x:c r="C53" s="37"/>
      <x:c r="D53" s="12"/>
      <x:c r="E53" s="14"/>
      <x:c r="F53" s="12"/>
    </x:row>
    <x:row r="54" spans="1:6">
      <x:c r="A54" s="12"/>
      <x:c r="B54" s="12"/>
      <x:c r="C54" s="37"/>
      <x:c r="D54" s="12"/>
      <x:c r="E54" s="14"/>
      <x:c r="F54" s="12"/>
    </x:row>
    <x:row r="55" spans="1:6">
      <x:c r="A55" s="12"/>
      <x:c r="B55" s="12"/>
      <x:c r="C55" s="37"/>
      <x:c r="D55" s="12"/>
      <x:c r="E55" s="14"/>
      <x:c r="F55" s="12"/>
    </x:row>
    <x:row r="56" spans="1:6">
      <x:c r="A56" s="12"/>
      <x:c r="B56" s="12"/>
      <x:c r="C56" s="37"/>
      <x:c r="D56" s="12"/>
      <x:c r="E56" s="14"/>
      <x:c r="F56" s="12"/>
    </x:row>
    <x:row r="57" spans="1:6">
      <x:c r="A57" s="12"/>
      <x:c r="B57" s="12"/>
      <x:c r="C57" s="37"/>
      <x:c r="D57" s="12"/>
      <x:c r="E57" s="14"/>
      <x:c r="F57" s="12"/>
    </x:row>
    <x:row r="58" spans="1:6">
      <x:c r="A58" s="12"/>
      <x:c r="B58" s="12"/>
      <x:c r="C58" s="37"/>
      <x:c r="D58" s="12"/>
      <x:c r="E58" s="14"/>
      <x:c r="F58" s="12"/>
    </x:row>
    <x:row r="59" spans="1:6">
      <x:c r="A59" s="12"/>
      <x:c r="B59" s="12"/>
      <x:c r="C59" s="37"/>
      <x:c r="D59" s="12"/>
      <x:c r="E59" s="14"/>
      <x:c r="F59" s="12"/>
    </x:row>
    <x:row r="60" spans="1:6">
      <x:c r="A60" s="12"/>
      <x:c r="B60" s="12"/>
      <x:c r="C60" s="37"/>
      <x:c r="D60" s="12"/>
      <x:c r="E60" s="14"/>
      <x:c r="F60" s="12"/>
    </x:row>
    <x:row r="61" spans="1:6">
      <x:c r="A61" s="12"/>
      <x:c r="B61" s="12"/>
      <x:c r="C61" s="37"/>
      <x:c r="D61" s="12"/>
      <x:c r="E61" s="14"/>
      <x:c r="F61" s="12"/>
    </x:row>
    <x:row r="62" spans="1:6">
      <x:c r="A62" s="12"/>
      <x:c r="B62" s="12"/>
      <x:c r="C62" s="37"/>
      <x:c r="D62" s="12"/>
      <x:c r="E62" s="14"/>
      <x:c r="F62" s="12"/>
    </x:row>
    <x:row r="63" spans="1:6">
      <x:c r="A63" s="12"/>
      <x:c r="B63" s="12"/>
      <x:c r="C63" s="37"/>
      <x:c r="D63" s="12"/>
      <x:c r="E63" s="14"/>
      <x:c r="F63" s="12"/>
    </x:row>
    <x:row r="64" spans="1:6">
      <x:c r="A64" s="12"/>
      <x:c r="B64" s="12"/>
      <x:c r="C64" s="37"/>
      <x:c r="D64" s="12"/>
      <x:c r="E64" s="14"/>
      <x:c r="F64" s="12"/>
    </x:row>
    <x:row r="65" spans="1:6">
      <x:c r="A65" s="12"/>
      <x:c r="B65" s="12"/>
      <x:c r="C65" s="37"/>
      <x:c r="D65" s="12"/>
      <x:c r="E65" s="14"/>
      <x:c r="F65" s="12"/>
    </x:row>
    <x:row r="66" spans="1:6">
      <x:c r="A66" s="12"/>
      <x:c r="B66" s="12"/>
      <x:c r="C66" s="37"/>
      <x:c r="D66" s="12"/>
      <x:c r="E66" s="14"/>
      <x:c r="F66" s="12"/>
    </x:row>
    <x:row r="67" spans="1:6">
      <x:c r="A67" s="12"/>
      <x:c r="B67" s="12"/>
      <x:c r="C67" s="37"/>
      <x:c r="D67" s="12"/>
      <x:c r="E67" s="14"/>
      <x:c r="F67" s="12"/>
    </x:row>
    <x:row r="68" spans="1:6">
      <x:c r="A68" s="12"/>
      <x:c r="B68" s="12"/>
      <x:c r="C68" s="37"/>
      <x:c r="D68" s="12"/>
      <x:c r="E68" s="14"/>
      <x:c r="F68" s="12"/>
    </x:row>
    <x:row r="69" spans="1:6">
      <x:c r="A69" s="12"/>
      <x:c r="B69" s="12"/>
      <x:c r="C69" s="37"/>
      <x:c r="D69" s="12"/>
      <x:c r="E69" s="14"/>
      <x:c r="F69" s="12"/>
    </x:row>
    <x:row r="70" spans="1:6">
      <x:c r="A70" s="12"/>
      <x:c r="B70" s="12"/>
      <x:c r="C70" s="37"/>
      <x:c r="D70" s="12"/>
      <x:c r="E70" s="14"/>
      <x:c r="F70" s="12"/>
    </x:row>
    <x:row r="71" spans="1:6">
      <x:c r="A71" s="12"/>
      <x:c r="B71" s="12"/>
      <x:c r="C71" s="37"/>
      <x:c r="D71" s="12"/>
      <x:c r="E71" s="14"/>
      <x:c r="F71" s="12"/>
    </x:row>
    <x:row r="72" spans="1:6">
      <x:c r="A72" s="12"/>
      <x:c r="B72" s="12"/>
      <x:c r="C72" s="37"/>
      <x:c r="D72" s="12"/>
      <x:c r="E72" s="14"/>
      <x:c r="F72" s="12"/>
    </x:row>
    <x:row r="73" spans="1:6">
      <x:c r="A73" s="12"/>
      <x:c r="B73" s="12"/>
      <x:c r="C73" s="37"/>
      <x:c r="D73" s="12"/>
      <x:c r="E73" s="14"/>
      <x:c r="F73" s="12"/>
    </x:row>
    <x:row r="74" spans="1:6">
      <x:c r="A74" s="12"/>
      <x:c r="B74" s="12"/>
      <x:c r="C74" s="37"/>
      <x:c r="D74" s="12"/>
      <x:c r="E74" s="14"/>
      <x:c r="F74" s="12"/>
    </x:row>
    <x:row r="75" spans="1:6">
      <x:c r="A75" s="12"/>
      <x:c r="B75" s="12"/>
      <x:c r="C75" s="37"/>
      <x:c r="D75" s="12"/>
      <x:c r="E75" s="14"/>
      <x:c r="F75" s="12"/>
    </x:row>
    <x:row r="76" spans="1:6">
      <x:c r="A76" s="12"/>
      <x:c r="B76" s="12"/>
      <x:c r="C76" s="37"/>
      <x:c r="D76" s="12"/>
      <x:c r="E76" s="14"/>
      <x:c r="F76" s="12"/>
    </x:row>
    <x:row r="77" spans="1:6">
      <x:c r="A77" s="12"/>
      <x:c r="B77" s="12"/>
      <x:c r="C77" s="37"/>
      <x:c r="D77" s="12"/>
      <x:c r="E77" s="14"/>
      <x:c r="F77" s="12"/>
    </x:row>
    <x:row r="78" spans="1:6">
      <x:c r="A78" s="12"/>
      <x:c r="B78" s="12"/>
      <x:c r="C78" s="37"/>
      <x:c r="D78" s="12"/>
      <x:c r="E78" s="14"/>
      <x:c r="F78" s="12"/>
    </x:row>
    <x:row r="79" spans="1:6">
      <x:c r="A79" s="12"/>
      <x:c r="B79" s="12"/>
      <x:c r="C79" s="37"/>
      <x:c r="D79" s="12"/>
      <x:c r="E79" s="14"/>
      <x:c r="F79" s="12"/>
    </x:row>
    <x:row r="80" spans="1:6">
      <x:c r="A80" s="12"/>
      <x:c r="B80" s="12"/>
      <x:c r="C80" s="37"/>
      <x:c r="D80" s="12"/>
      <x:c r="E80" s="14"/>
      <x:c r="F80" s="12"/>
    </x:row>
    <x:row r="81" spans="1:6">
      <x:c r="A81" s="12"/>
      <x:c r="B81" s="12"/>
      <x:c r="C81" s="37"/>
      <x:c r="D81" s="12"/>
      <x:c r="E81" s="14"/>
      <x:c r="F81" s="12"/>
    </x:row>
    <x:row r="82" spans="1:6">
      <x:c r="A82" s="12"/>
      <x:c r="B82" s="12"/>
      <x:c r="C82" s="37"/>
      <x:c r="D82" s="12"/>
      <x:c r="E82" s="14"/>
      <x:c r="F82" s="12"/>
    </x:row>
    <x:row r="83" spans="1:6">
      <x:c r="A83" s="12"/>
      <x:c r="B83" s="12"/>
      <x:c r="C83" s="37"/>
      <x:c r="D83" s="12"/>
      <x:c r="E83" s="14"/>
      <x:c r="F83" s="12"/>
    </x:row>
    <x:row r="84" spans="1:6">
      <x:c r="A84" s="12"/>
      <x:c r="B84" s="12"/>
      <x:c r="C84" s="37"/>
      <x:c r="D84" s="12"/>
      <x:c r="E84" s="14"/>
      <x:c r="F84" s="12"/>
    </x:row>
    <x:row r="85" spans="1:6">
      <x:c r="A85" s="12"/>
      <x:c r="B85" s="12"/>
      <x:c r="C85" s="37"/>
      <x:c r="D85" s="12"/>
      <x:c r="E85" s="14"/>
      <x:c r="F85" s="12"/>
    </x:row>
    <x:row r="86" spans="1:6">
      <x:c r="A86" s="12"/>
      <x:c r="B86" s="12"/>
      <x:c r="C86" s="37"/>
      <x:c r="D86" s="12"/>
      <x:c r="E86" s="14"/>
      <x:c r="F86" s="12"/>
    </x:row>
    <x:row r="87" spans="1:6">
      <x:c r="A87" s="12"/>
      <x:c r="B87" s="12"/>
      <x:c r="C87" s="37"/>
      <x:c r="D87" s="12"/>
      <x:c r="E87" s="14"/>
      <x:c r="F87" s="12"/>
    </x:row>
    <x:row r="88" spans="1:6">
      <x:c r="A88" s="12"/>
      <x:c r="B88" s="12"/>
      <x:c r="C88" s="37"/>
      <x:c r="D88" s="12"/>
      <x:c r="E88" s="14"/>
      <x:c r="F88" s="12"/>
    </x:row>
    <x:row r="89" spans="1:6">
      <x:c r="A89" s="12"/>
      <x:c r="B89" s="12"/>
      <x:c r="C89" s="37"/>
      <x:c r="D89" s="12"/>
      <x:c r="E89" s="14"/>
      <x:c r="F89" s="12"/>
    </x:row>
    <x:row r="90" spans="1:6">
      <x:c r="A90" s="12"/>
      <x:c r="B90" s="12"/>
      <x:c r="C90" s="37"/>
      <x:c r="D90" s="12"/>
      <x:c r="E90" s="14"/>
      <x:c r="F90" s="12"/>
    </x:row>
    <x:row r="91" spans="1:6">
      <x:c r="A91" s="12"/>
      <x:c r="B91" s="12"/>
      <x:c r="C91" s="37"/>
      <x:c r="D91" s="12"/>
      <x:c r="E91" s="14"/>
      <x:c r="F91" s="12"/>
    </x:row>
    <x:row r="92" spans="1:6">
      <x:c r="A92" s="12"/>
      <x:c r="B92" s="12"/>
      <x:c r="C92" s="37"/>
      <x:c r="D92" s="12"/>
      <x:c r="E92" s="14"/>
      <x:c r="F92" s="12"/>
    </x:row>
    <x:row r="93" spans="1:6">
      <x:c r="A93" s="12"/>
      <x:c r="B93" s="12"/>
      <x:c r="C93" s="37"/>
      <x:c r="D93" s="12"/>
      <x:c r="E93" s="14"/>
      <x:c r="F93" s="12"/>
    </x:row>
    <x:row r="94" spans="1:6">
      <x:c r="A94" s="12"/>
      <x:c r="B94" s="12"/>
      <x:c r="C94" s="37"/>
      <x:c r="D94" s="12"/>
      <x:c r="E94" s="14"/>
      <x:c r="F94" s="12"/>
    </x:row>
    <x:row r="95" spans="1:6">
      <x:c r="A95" s="12"/>
      <x:c r="B95" s="12"/>
      <x:c r="C95" s="37"/>
      <x:c r="D95" s="12"/>
      <x:c r="E95" s="14"/>
      <x:c r="F95" s="12"/>
    </x:row>
    <x:row r="96" spans="1:6">
      <x:c r="A96" s="12"/>
      <x:c r="B96" s="12"/>
      <x:c r="C96" s="37"/>
      <x:c r="D96" s="12"/>
      <x:c r="E96" s="14"/>
      <x:c r="F96" s="12"/>
    </x:row>
    <x:row r="97" spans="1:6">
      <x:c r="A97" s="12"/>
      <x:c r="B97" s="12"/>
      <x:c r="C97" s="37"/>
      <x:c r="D97" s="12"/>
      <x:c r="E97" s="14"/>
      <x:c r="F97" s="12"/>
    </x:row>
    <x:row r="98" spans="1:6">
      <x:c r="A98" s="12"/>
      <x:c r="B98" s="12"/>
      <x:c r="C98" s="37"/>
      <x:c r="D98" s="12"/>
      <x:c r="E98" s="14"/>
      <x:c r="F98" s="12"/>
    </x:row>
    <x:row r="99" spans="1:6">
      <x:c r="A99" s="12"/>
      <x:c r="B99" s="12"/>
      <x:c r="C99" s="37"/>
      <x:c r="D99" s="12"/>
      <x:c r="E99" s="14"/>
      <x:c r="F99" s="12"/>
    </x:row>
    <x:row r="100" spans="1:6">
      <x:c r="A100" s="12"/>
      <x:c r="B100" s="12"/>
      <x:c r="C100" s="37"/>
      <x:c r="D100" s="12"/>
      <x:c r="E100" s="14"/>
      <x:c r="F100" s="12"/>
    </x:row>
    <x:row r="101" spans="1:6">
      <x:c r="A101" s="12"/>
      <x:c r="B101" s="12"/>
      <x:c r="C101" s="37"/>
      <x:c r="D101" s="12"/>
      <x:c r="E101" s="14"/>
      <x:c r="F101" s="12"/>
    </x:row>
    <x:row r="102" spans="1:6">
      <x:c r="A102" s="12"/>
      <x:c r="B102" s="12"/>
      <x:c r="C102" s="37"/>
      <x:c r="D102" s="12"/>
      <x:c r="E102" s="14"/>
      <x:c r="F102" s="12"/>
    </x:row>
    <x:row r="103" spans="1:6">
      <x:c r="A103" s="12"/>
      <x:c r="B103" s="12"/>
      <x:c r="C103" s="37"/>
      <x:c r="D103" s="12"/>
      <x:c r="E103" s="14"/>
      <x:c r="F103" s="12"/>
    </x:row>
    <x:row r="104" spans="1:6">
      <x:c r="A104" s="12"/>
      <x:c r="B104" s="12"/>
      <x:c r="C104" s="37"/>
      <x:c r="D104" s="12"/>
      <x:c r="E104" s="14"/>
      <x:c r="F104" s="12"/>
    </x:row>
    <x:row r="105" spans="1:6">
      <x:c r="A105" s="12"/>
      <x:c r="B105" s="12"/>
      <x:c r="C105" s="37"/>
      <x:c r="D105" s="12"/>
      <x:c r="E105" s="14"/>
      <x:c r="F105" s="12"/>
    </x:row>
    <x:row r="106" spans="1:6">
      <x:c r="A106" s="12"/>
      <x:c r="B106" s="12"/>
      <x:c r="C106" s="37"/>
      <x:c r="D106" s="12"/>
      <x:c r="E106" s="14"/>
      <x:c r="F106" s="12"/>
    </x:row>
    <x:row r="107" spans="1:6">
      <x:c r="A107" s="12"/>
      <x:c r="B107" s="12"/>
      <x:c r="C107" s="37"/>
      <x:c r="D107" s="12"/>
      <x:c r="E107" s="14"/>
      <x:c r="F107" s="12"/>
    </x:row>
    <x:row r="108" spans="1:6">
      <x:c r="A108" s="12"/>
      <x:c r="B108" s="12"/>
      <x:c r="C108" s="37"/>
      <x:c r="D108" s="12"/>
      <x:c r="E108" s="14"/>
      <x:c r="F108" s="12"/>
    </x:row>
    <x:row r="109" spans="1:6">
      <x:c r="A109" s="12"/>
      <x:c r="B109" s="12"/>
      <x:c r="C109" s="37"/>
      <x:c r="D109" s="12"/>
      <x:c r="E109" s="14"/>
      <x:c r="F109" s="12"/>
    </x:row>
    <x:row r="110" spans="1:6">
      <x:c r="A110" s="12"/>
      <x:c r="B110" s="12"/>
      <x:c r="C110" s="37"/>
      <x:c r="D110" s="12"/>
      <x:c r="E110" s="14"/>
      <x:c r="F110" s="12"/>
    </x:row>
    <x:row r="111" spans="1:6">
      <x:c r="A111" s="12"/>
      <x:c r="B111" s="12"/>
      <x:c r="C111" s="37"/>
      <x:c r="D111" s="12"/>
      <x:c r="E111" s="14"/>
      <x:c r="F111" s="12"/>
    </x:row>
    <x:row r="112" spans="1:6">
      <x:c r="A112" s="12"/>
      <x:c r="B112" s="12"/>
      <x:c r="C112" s="37"/>
      <x:c r="D112" s="12"/>
      <x:c r="E112" s="14"/>
      <x:c r="F112" s="12"/>
    </x:row>
    <x:row r="113" spans="1:6">
      <x:c r="A113" s="12"/>
      <x:c r="B113" s="12"/>
      <x:c r="C113" s="37"/>
      <x:c r="D113" s="12"/>
      <x:c r="E113" s="14"/>
      <x:c r="F113" s="12"/>
    </x:row>
    <x:row r="114" spans="1:6">
      <x:c r="A114" s="12"/>
      <x:c r="B114" s="12"/>
      <x:c r="C114" s="37"/>
      <x:c r="D114" s="12"/>
      <x:c r="E114" s="14"/>
      <x:c r="F114" s="12"/>
    </x:row>
    <x:row r="115" spans="1:6">
      <x:c r="A115" s="12"/>
      <x:c r="B115" s="12"/>
      <x:c r="C115" s="37"/>
      <x:c r="D115" s="12"/>
      <x:c r="E115" s="14"/>
      <x:c r="F115" s="12"/>
    </x:row>
    <x:row r="116" spans="1:6">
      <x:c r="A116" s="12"/>
      <x:c r="B116" s="12"/>
      <x:c r="C116" s="37"/>
      <x:c r="D116" s="12"/>
      <x:c r="E116" s="14"/>
      <x:c r="F116" s="12"/>
    </x:row>
    <x:row r="117" spans="1:6">
      <x:c r="A117" s="12"/>
      <x:c r="B117" s="12"/>
      <x:c r="C117" s="37"/>
      <x:c r="D117" s="12"/>
      <x:c r="E117" s="14"/>
      <x:c r="F117" s="12"/>
    </x:row>
    <x:row r="118" spans="1:6">
      <x:c r="A118" s="12"/>
      <x:c r="B118" s="12"/>
      <x:c r="C118" s="37"/>
      <x:c r="D118" s="12"/>
      <x:c r="E118" s="14"/>
      <x:c r="F118" s="12"/>
    </x:row>
    <x:row r="119" spans="1:6">
      <x:c r="A119" s="12"/>
      <x:c r="B119" s="12"/>
      <x:c r="C119" s="37"/>
      <x:c r="D119" s="12"/>
      <x:c r="E119" s="14"/>
      <x:c r="F119" s="12"/>
    </x:row>
    <x:row r="120" spans="1:6">
      <x:c r="A120" s="12"/>
      <x:c r="B120" s="12"/>
      <x:c r="C120" s="37"/>
      <x:c r="D120" s="12"/>
      <x:c r="E120" s="14"/>
      <x:c r="F120" s="12"/>
    </x:row>
    <x:row r="121" spans="1:6">
      <x:c r="A121" s="12"/>
      <x:c r="B121" s="12"/>
      <x:c r="C121" s="37"/>
      <x:c r="D121" s="12"/>
      <x:c r="E121" s="14"/>
      <x:c r="F121" s="12"/>
    </x:row>
    <x:row r="122" spans="1:6">
      <x:c r="A122" s="12"/>
      <x:c r="B122" s="12"/>
      <x:c r="C122" s="37"/>
      <x:c r="D122" s="12"/>
      <x:c r="E122" s="14"/>
      <x:c r="F122" s="12"/>
    </x:row>
    <x:row r="123" spans="1:6">
      <x:c r="A123" s="12"/>
      <x:c r="B123" s="12"/>
      <x:c r="C123" s="37"/>
      <x:c r="D123" s="12"/>
      <x:c r="E123" s="14"/>
      <x:c r="F123" s="12"/>
    </x:row>
    <x:row r="124" spans="1:6">
      <x:c r="A124" s="12"/>
      <x:c r="B124" s="12"/>
      <x:c r="C124" s="37"/>
      <x:c r="D124" s="12"/>
      <x:c r="E124" s="14"/>
      <x:c r="F124" s="12"/>
    </x:row>
    <x:row r="125" spans="1:6">
      <x:c r="A125" s="12"/>
      <x:c r="B125" s="12"/>
      <x:c r="C125" s="37"/>
      <x:c r="D125" s="12"/>
      <x:c r="E125" s="14"/>
      <x:c r="F125" s="12"/>
    </x:row>
    <x:row r="126" spans="1:6">
      <x:c r="A126" s="12"/>
      <x:c r="B126" s="12"/>
      <x:c r="C126" s="37"/>
      <x:c r="D126" s="12"/>
      <x:c r="E126" s="14"/>
      <x:c r="F126" s="12"/>
    </x:row>
    <x:row r="127" spans="1:6">
      <x:c r="A127" s="12"/>
      <x:c r="B127" s="12"/>
      <x:c r="C127" s="37"/>
      <x:c r="D127" s="12"/>
      <x:c r="E127" s="14"/>
      <x:c r="F127" s="12"/>
    </x:row>
    <x:row r="128" spans="1:6">
      <x:c r="A128" s="12"/>
      <x:c r="B128" s="12"/>
      <x:c r="C128" s="37"/>
      <x:c r="D128" s="12"/>
      <x:c r="E128" s="14"/>
      <x:c r="F128" s="12"/>
    </x:row>
    <x:row r="129" spans="1:6">
      <x:c r="A129" s="12"/>
      <x:c r="B129" s="12"/>
      <x:c r="C129" s="37"/>
      <x:c r="D129" s="12"/>
      <x:c r="E129" s="14"/>
      <x:c r="F129" s="12"/>
    </x:row>
    <x:row r="130" spans="1:6">
      <x:c r="A130" s="12"/>
      <x:c r="B130" s="12"/>
      <x:c r="C130" s="37"/>
      <x:c r="D130" s="12"/>
      <x:c r="E130" s="14"/>
      <x:c r="F130" s="12"/>
    </x:row>
    <x:row r="131" spans="1:6">
      <x:c r="A131" s="12"/>
      <x:c r="B131" s="12"/>
      <x:c r="C131" s="37"/>
      <x:c r="D131" s="12"/>
      <x:c r="E131" s="14"/>
      <x:c r="F131" s="12"/>
    </x:row>
    <x:row r="132" spans="1:6">
      <x:c r="A132" s="12"/>
      <x:c r="B132" s="12"/>
      <x:c r="C132" s="37"/>
      <x:c r="D132" s="12"/>
      <x:c r="E132" s="14"/>
      <x:c r="F132" s="12"/>
    </x:row>
    <x:row r="133" spans="1:6">
      <x:c r="A133" s="12"/>
      <x:c r="B133" s="12"/>
      <x:c r="C133" s="37"/>
      <x:c r="D133" s="12"/>
      <x:c r="E133" s="14"/>
      <x:c r="F133" s="12"/>
    </x:row>
    <x:row r="134" spans="1:6">
      <x:c r="A134" s="12"/>
      <x:c r="B134" s="12"/>
      <x:c r="C134" s="37"/>
      <x:c r="D134" s="12"/>
      <x:c r="E134" s="14"/>
      <x:c r="F134" s="12"/>
    </x:row>
    <x:row r="135" spans="1:6">
      <x:c r="A135" s="12"/>
      <x:c r="B135" s="12"/>
      <x:c r="C135" s="37"/>
      <x:c r="D135" s="12"/>
      <x:c r="E135" s="14"/>
      <x:c r="F135" s="12"/>
    </x:row>
  </x:sheetData>
  <x:mergeCells count="25">
    <x:mergeCell ref="A1:F1"/>
    <x:mergeCell ref="B2:C2"/>
    <x:mergeCell ref="E2:F2"/>
    <x:mergeCell ref="A3:E3"/>
    <x:mergeCell ref="C4:D4"/>
    <x:mergeCell ref="A5:B5"/>
    <x:mergeCell ref="C5:D5"/>
    <x:mergeCell ref="C6:D6"/>
    <x:mergeCell ref="C7:D7"/>
    <x:mergeCell ref="C8:D8"/>
    <x:mergeCell ref="C9:D9"/>
    <x:mergeCell ref="A10:F10"/>
    <x:mergeCell ref="A11:B11"/>
    <x:mergeCell ref="A12:B12"/>
    <x:mergeCell ref="C12:E12"/>
    <x:mergeCell ref="A13:A15"/>
    <x:mergeCell ref="C15:E15"/>
    <x:mergeCell ref="A16:A23"/>
    <x:mergeCell ref="C23:E23"/>
    <x:mergeCell ref="A24:A25"/>
    <x:mergeCell ref="C25:E25"/>
    <x:mergeCell ref="A26:A27"/>
    <x:mergeCell ref="C27:E27"/>
    <x:mergeCell ref="A28:A38"/>
    <x:mergeCell ref="C38:E38"/>
  </x:mergeCells>
  <x:pageMargins left="0.70861113071441650391" right="0.70861113071441650391" top="0.74750000238418579102" bottom="0.74750000238418579102" header="0.31486111879348754883" footer="0.31486111879348754883"/>
  <x:pageSetup paperSize="9" scale="59" firstPageNumber="1" fitToWidth="1" fitToHeight="0" orientation="portrait" usePrinterDefaults="1" blackAndWhite="0" draft="0" useFirstPageNumber="0" horizontalDpi="600" verticalDpi="600" copies="1"/>
  <x:headerFooter differentOddEven="0" differentFirst="0" scaleWithDoc="1" alignWithMargins="1"/>
  <x:rowBreaks count="1" manualBreakCount="1">
    <x:brk id="33" min="0" max="1048575" man="1" pt="0"/>
  </x:row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tabColor rgb="ffffff00"/>
    <x:pageSetUpPr autoPageBreaks="1" fitToPage="1"/>
  </x:sheetPr>
  <x:dimension ref="A1:J23"/>
  <x:sheetViews>
    <x:sheetView view="pageBreakPreview" topLeftCell="A1" zoomScale="115" zoomScaleNormal="115" zoomScaleSheetLayoutView="115" workbookViewId="0">
      <x:selection activeCell="D13" activeCellId="0" sqref="D13:D13"/>
    </x:sheetView>
  </x:sheetViews>
  <x:sheetFormatPr defaultColWidth="9" defaultRowHeight="16.39999999999999857891"/>
  <x:cols>
    <x:col min="1" max="1" width="11.875" customWidth="1"/>
    <x:col min="2" max="2" width="15" bestFit="1" customWidth="1"/>
    <x:col min="3" max="3" width="53.875" bestFit="1" customWidth="1"/>
    <x:col min="4" max="4" width="14.75" customWidth="1"/>
    <x:col min="5" max="5" width="15.125" customWidth="1"/>
    <x:col min="6" max="6" width="11.75" customWidth="1"/>
    <x:col min="11" max="11" width="9.25" bestFit="1" customWidth="1"/>
  </x:cols>
  <x:sheetData>
    <x:row r="1" spans="1:6" ht="45" customHeight="1">
      <x:c r="A1" s="74" t="s">
        <x:v>129</x:v>
      </x:c>
      <x:c r="B1" s="74"/>
      <x:c r="C1" s="74"/>
      <x:c r="D1" s="74"/>
      <x:c r="E1" s="74"/>
      <x:c r="F1" s="74"/>
    </x:row>
    <x:row r="2" spans="1:6" ht="36" customHeight="1">
      <x:c r="A2" s="15" t="s">
        <x:v>47</x:v>
      </x:c>
      <x:c r="B2" s="75" t="s">
        <x:v>45</x:v>
      </x:c>
      <x:c r="C2" s="75"/>
      <x:c r="D2" s="15" t="s">
        <x:v>99</x:v>
      </x:c>
      <x:c r="E2" s="75" t="s">
        <x:v>91</x:v>
      </x:c>
      <x:c r="F2" s="75"/>
    </x:row>
    <x:row r="3" spans="1:6" ht="36" customHeight="1">
      <x:c r="A3" s="76" t="s">
        <x:v>32</x:v>
      </x:c>
      <x:c r="B3" s="76"/>
      <x:c r="C3" s="76"/>
      <x:c r="D3" s="76"/>
      <x:c r="E3" s="76"/>
      <x:c r="F3" s="24"/>
    </x:row>
    <x:row r="4" spans="1:6" ht="36" customHeight="1">
      <x:c r="A4" s="15" t="s">
        <x:v>98</x:v>
      </x:c>
      <x:c r="B4" s="15" t="s">
        <x:v>96</x:v>
      </x:c>
      <x:c r="C4" s="77" t="s">
        <x:v>19</x:v>
      </x:c>
      <x:c r="D4" s="77"/>
      <x:c r="E4" s="15" t="s">
        <x:v>95</x:v>
      </x:c>
      <x:c r="F4" s="15" t="s">
        <x:v>52</x:v>
      </x:c>
    </x:row>
    <x:row r="5" spans="1:6" ht="36" customHeight="1">
      <x:c r="A5" s="77" t="s">
        <x:v>97</x:v>
      </x:c>
      <x:c r="B5" s="77"/>
      <x:c r="C5" s="100"/>
      <x:c r="D5" s="100"/>
      <x:c r="E5" s="43">
        <x:f>SUM(E6:E6)</x:f>
        <x:v>0</x:v>
      </x:c>
      <x:c r="F5" s="17"/>
    </x:row>
    <x:row r="6" spans="1:6" ht="36" customHeight="1">
      <x:c r="A6" s="17"/>
      <x:c r="B6" s="57"/>
      <x:c r="C6" s="101"/>
      <x:c r="D6" s="101"/>
      <x:c r="E6" s="36"/>
      <x:c r="F6" s="17"/>
    </x:row>
    <x:row r="7" spans="1:6" ht="36" customHeight="1">
      <x:c r="A7" s="76" t="s">
        <x:v>144</x:v>
      </x:c>
      <x:c r="B7" s="76"/>
      <x:c r="C7" s="76"/>
      <x:c r="D7" s="76"/>
      <x:c r="E7" s="76"/>
      <x:c r="F7" s="76"/>
    </x:row>
    <x:row r="8" spans="1:6" ht="36" customHeight="1">
      <x:c r="A8" s="77" t="s">
        <x:v>51</x:v>
      </x:c>
      <x:c r="B8" s="77"/>
      <x:c r="C8" s="15" t="s">
        <x:v>50</x:v>
      </x:c>
      <x:c r="D8" s="15" t="s">
        <x:v>96</x:v>
      </x:c>
      <x:c r="E8" s="15" t="s">
        <x:v>95</x:v>
      </x:c>
      <x:c r="F8" s="15" t="s">
        <x:v>52</x:v>
      </x:c>
    </x:row>
    <x:row r="9" spans="1:6" ht="36" customHeight="1">
      <x:c r="A9" s="77" t="s">
        <x:v>97</x:v>
      </x:c>
      <x:c r="B9" s="77"/>
      <x:c r="C9" s="100">
        <x:f>C15+C17+C19+C21+C23</x:f>
        <x:v>5976810</x:v>
      </x:c>
      <x:c r="D9" s="75"/>
      <x:c r="E9" s="75"/>
      <x:c r="F9" s="17"/>
    </x:row>
    <x:row r="10" spans="1:6" ht="36" customHeight="1">
      <x:c r="A10" s="77" t="s">
        <x:v>93</x:v>
      </x:c>
      <x:c r="B10" s="15">
        <x:v>1</x:v>
      </x:c>
      <x:c r="C10" s="16" t="s">
        <x:v>72</x:v>
      </x:c>
      <x:c r="D10" s="25">
        <x:v>46283</x:v>
      </x:c>
      <x:c r="E10" s="26">
        <x:v>158750</x:v>
      </x:c>
      <x:c r="F10" s="17"/>
    </x:row>
    <x:row r="11" spans="1:6" ht="36" customHeight="1">
      <x:c r="A11" s="77"/>
      <x:c r="B11" s="15">
        <x:v>2</x:v>
      </x:c>
      <x:c r="C11" s="16" t="s">
        <x:v>68</x:v>
      </x:c>
      <x:c r="D11" s="25">
        <x:v>46283</x:v>
      </x:c>
      <x:c r="E11" s="26">
        <x:v>154000</x:v>
      </x:c>
      <x:c r="F11" s="17"/>
    </x:row>
    <x:row r="12" spans="1:6" ht="36" customHeight="1">
      <x:c r="A12" s="77"/>
      <x:c r="B12" s="15">
        <x:v>3</x:v>
      </x:c>
      <x:c r="C12" s="48" t="s">
        <x:v>56</x:v>
      </x:c>
      <x:c r="D12" s="25">
        <x:v>46294</x:v>
      </x:c>
      <x:c r="E12" s="26">
        <x:v>-4750</x:v>
      </x:c>
      <x:c r="F12" s="17"/>
    </x:row>
    <x:row r="13" spans="1:6" ht="36" customHeight="1">
      <x:c r="A13" s="77"/>
      <x:c r="B13" s="15">
        <x:v>4</x:v>
      </x:c>
      <x:c r="C13" s="16" t="s">
        <x:v>120</x:v>
      </x:c>
      <x:c r="D13" s="25">
        <x:v>46297</x:v>
      </x:c>
      <x:c r="E13" s="26">
        <x:v>2400000</x:v>
      </x:c>
      <x:c r="F13" s="17"/>
    </x:row>
    <x:row r="14" spans="1:6" ht="36" customHeight="1">
      <x:c r="A14" s="77"/>
      <x:c r="B14" s="15">
        <x:v>5</x:v>
      </x:c>
      <x:c r="C14" s="16" t="s">
        <x:v>117</x:v>
      </x:c>
      <x:c r="D14" s="25">
        <x:v>46297</x:v>
      </x:c>
      <x:c r="E14" s="26">
        <x:v>3166000</x:v>
      </x:c>
      <x:c r="F14" s="17"/>
    </x:row>
    <x:row r="15" spans="1:6" ht="36" customHeight="1">
      <x:c r="A15" s="77"/>
      <x:c r="B15" s="15" t="s">
        <x:v>11</x:v>
      </x:c>
      <x:c r="C15" s="101">
        <x:f>SUM(E10:E14)</x:f>
        <x:v>5874000</x:v>
      </x:c>
      <x:c r="D15" s="101"/>
      <x:c r="E15" s="101"/>
      <x:c r="F15" s="17"/>
    </x:row>
    <x:row r="16" spans="1:6" ht="36" customHeight="1">
      <x:c r="A16" s="77" t="s">
        <x:v>102</x:v>
      </x:c>
      <x:c r="B16" s="15"/>
      <x:c r="C16" s="24"/>
      <x:c r="D16" s="25"/>
      <x:c r="E16" s="27"/>
      <x:c r="F16" s="17"/>
    </x:row>
    <x:row r="17" spans="1:6" ht="36" customHeight="1">
      <x:c r="A17" s="77"/>
      <x:c r="B17" s="15" t="s">
        <x:v>11</x:v>
      </x:c>
      <x:c r="C17" s="101">
        <x:f>E16</x:f>
        <x:v>0</x:v>
      </x:c>
      <x:c r="D17" s="101"/>
      <x:c r="E17" s="101"/>
      <x:c r="F17" s="17"/>
    </x:row>
    <x:row r="18" spans="1:6" ht="36" customHeight="1">
      <x:c r="A18" s="77" t="s">
        <x:v>44</x:v>
      </x:c>
      <x:c r="B18" s="15"/>
      <x:c r="C18" s="17"/>
      <x:c r="D18" s="17"/>
      <x:c r="E18" s="17"/>
      <x:c r="F18" s="17"/>
    </x:row>
    <x:row r="19" spans="1:6" ht="36" customHeight="1">
      <x:c r="A19" s="77"/>
      <x:c r="B19" s="15" t="s">
        <x:v>11</x:v>
      </x:c>
      <x:c r="C19" s="101">
        <x:f>E18</x:f>
        <x:v>0</x:v>
      </x:c>
      <x:c r="D19" s="101"/>
      <x:c r="E19" s="101"/>
      <x:c r="F19" s="17"/>
    </x:row>
    <x:row r="20" spans="1:6" ht="36" customHeight="1">
      <x:c r="A20" s="77" t="s">
        <x:v>46</x:v>
      </x:c>
      <x:c r="B20" s="15"/>
      <x:c r="C20" s="17"/>
      <x:c r="D20" s="17"/>
      <x:c r="E20" s="17"/>
      <x:c r="F20" s="17"/>
    </x:row>
    <x:row r="21" spans="1:6" ht="36" customHeight="1">
      <x:c r="A21" s="77"/>
      <x:c r="B21" s="15" t="s">
        <x:v>11</x:v>
      </x:c>
      <x:c r="C21" s="101">
        <x:f>E20</x:f>
        <x:v>0</x:v>
      </x:c>
      <x:c r="D21" s="101"/>
      <x:c r="E21" s="101"/>
      <x:c r="F21" s="17"/>
    </x:row>
    <x:row r="22" spans="1:10" ht="36" customHeight="1">
      <x:c r="A22" s="102" t="s">
        <x:v>49</x:v>
      </x:c>
      <x:c r="B22" s="15">
        <x:v>1</x:v>
      </x:c>
      <x:c r="C22" s="48" t="s">
        <x:v>75</x:v>
      </x:c>
      <x:c r="D22" s="25">
        <x:v>46269</x:v>
      </x:c>
      <x:c r="E22" s="36">
        <x:v>102810</x:v>
      </x:c>
      <x:c r="F22" s="17"/>
      <x:c r="J22" s="70"/>
    </x:row>
    <x:row r="23" spans="1:6" ht="36" customHeight="1">
      <x:c r="A23" s="103"/>
      <x:c r="B23" s="15" t="s">
        <x:v>11</x:v>
      </x:c>
      <x:c r="C23" s="104">
        <x:f>SUM(E22:E22)</x:f>
        <x:v>102810</x:v>
      </x:c>
      <x:c r="D23" s="105"/>
      <x:c r="E23" s="106"/>
      <x:c r="F23" s="17"/>
    </x:row>
  </x:sheetData>
  <x:mergeCells count="22">
    <x:mergeCell ref="A1:F1"/>
    <x:mergeCell ref="B2:C2"/>
    <x:mergeCell ref="E2:F2"/>
    <x:mergeCell ref="A3:E3"/>
    <x:mergeCell ref="C4:D4"/>
    <x:mergeCell ref="A5:B5"/>
    <x:mergeCell ref="C5:D5"/>
    <x:mergeCell ref="C6:D6"/>
    <x:mergeCell ref="A7:F7"/>
    <x:mergeCell ref="A8:B8"/>
    <x:mergeCell ref="A9:B9"/>
    <x:mergeCell ref="C9:E9"/>
    <x:mergeCell ref="A10:A15"/>
    <x:mergeCell ref="C15:E15"/>
    <x:mergeCell ref="A16:A17"/>
    <x:mergeCell ref="C17:E17"/>
    <x:mergeCell ref="A18:A19"/>
    <x:mergeCell ref="C19:E19"/>
    <x:mergeCell ref="A20:A21"/>
    <x:mergeCell ref="C21:E21"/>
    <x:mergeCell ref="A22:A23"/>
    <x:mergeCell ref="C23:E23"/>
  </x:mergeCells>
  <x:pageMargins left="0.70861113071441650391" right="0.70861113071441650391" top="0.74750000238418579102" bottom="0.74750000238418579102" header="0.31486111879348754883" footer="0.31486111879348754883"/>
  <x:pageSetup paperSize="9" scale="67" firstPageNumber="1" fitToWidth="1" fitToHeight="1" orientation="portrait" usePrinterDefaults="1" blackAndWhite="0" draft="0" useFirstPageNumber="0" horizontalDpi="4294967293" verticalDpi="4294967293" copies="1"/>
  <x:headerFooter differentOddEven="0" differentFirst="0" scaleWithDoc="1" alignWithMargin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>
    <x:tabColor rgb="ff00b0f0"/>
  </x:sheetPr>
  <x:dimension ref="A1:H22"/>
  <x:sheetViews>
    <x:sheetView view="pageBreakPreview" topLeftCell="A1" zoomScale="85" zoomScaleNormal="85" zoomScaleSheetLayoutView="85" workbookViewId="0">
      <x:selection activeCell="L15" activeCellId="0" sqref="L15:L15"/>
    </x:sheetView>
  </x:sheetViews>
  <x:sheetFormatPr defaultColWidth="9" defaultRowHeight="16.39999999999999857891"/>
  <x:cols>
    <x:col min="1" max="1" width="11.875" style="10" customWidth="1"/>
    <x:col min="2" max="2" width="14.75" style="10" customWidth="1"/>
    <x:col min="3" max="3" width="55.625" style="6" customWidth="1"/>
    <x:col min="4" max="4" width="13.25" style="6" customWidth="1"/>
    <x:col min="5" max="5" width="18" style="8" customWidth="1"/>
    <x:col min="6" max="6" width="13.875" style="10" customWidth="1"/>
    <x:col min="7" max="7" width="0" style="10" hidden="1" customWidth="1"/>
    <x:col min="8" max="16384" width="9" style="10"/>
  </x:cols>
  <x:sheetData>
    <x:row r="1" spans="1:6" s="9" customFormat="1" ht="45" customHeight="1">
      <x:c r="A1" s="107" t="s">
        <x:v>131</x:v>
      </x:c>
      <x:c r="B1" s="108"/>
      <x:c r="C1" s="108"/>
      <x:c r="D1" s="108"/>
      <x:c r="E1" s="108"/>
      <x:c r="F1" s="109"/>
    </x:row>
    <x:row r="2" spans="1:6" ht="36" customHeight="1">
      <x:c r="A2" s="15" t="s">
        <x:v>47</x:v>
      </x:c>
      <x:c r="B2" s="110" t="s">
        <x:v>39</x:v>
      </x:c>
      <x:c r="C2" s="110"/>
      <x:c r="D2" s="15" t="s">
        <x:v>99</x:v>
      </x:c>
      <x:c r="E2" s="110" t="s">
        <x:v>92</x:v>
      </x:c>
      <x:c r="F2" s="110"/>
    </x:row>
    <x:row r="3" spans="1:6" ht="36" customHeight="1">
      <x:c r="A3" s="76" t="s">
        <x:v>32</x:v>
      </x:c>
      <x:c r="B3" s="76"/>
      <x:c r="C3" s="76"/>
      <x:c r="D3" s="76"/>
      <x:c r="E3" s="76"/>
      <x:c r="F3" s="16"/>
    </x:row>
    <x:row r="4" spans="1:6" ht="36" customHeight="1">
      <x:c r="A4" s="15" t="s">
        <x:v>98</x:v>
      </x:c>
      <x:c r="B4" s="15" t="s">
        <x:v>96</x:v>
      </x:c>
      <x:c r="C4" s="77" t="s">
        <x:v>19</x:v>
      </x:c>
      <x:c r="D4" s="77"/>
      <x:c r="E4" s="15" t="s">
        <x:v>95</x:v>
      </x:c>
      <x:c r="F4" s="15" t="s">
        <x:v>52</x:v>
      </x:c>
    </x:row>
    <x:row r="5" spans="1:6" ht="36" customHeight="1">
      <x:c r="A5" s="77" t="s">
        <x:v>97</x:v>
      </x:c>
      <x:c r="B5" s="77"/>
      <x:c r="C5" s="101"/>
      <x:c r="D5" s="101"/>
      <x:c r="E5" s="45">
        <x:f>SUM(E6:E6)</x:f>
        <x:v>0</x:v>
      </x:c>
      <x:c r="F5" s="17"/>
    </x:row>
    <x:row r="6" spans="1:6" ht="36" customHeight="1">
      <x:c r="A6" s="17"/>
      <x:c r="B6" s="57"/>
      <x:c r="C6" s="101"/>
      <x:c r="D6" s="101"/>
      <x:c r="E6" s="45"/>
      <x:c r="F6" s="17"/>
    </x:row>
    <x:row r="7" spans="1:6" s="11" customFormat="1" ht="36" customHeight="1">
      <x:c r="A7" s="76" t="s">
        <x:v>144</x:v>
      </x:c>
      <x:c r="B7" s="76"/>
      <x:c r="C7" s="76"/>
      <x:c r="D7" s="76"/>
      <x:c r="E7" s="76"/>
      <x:c r="F7" s="76"/>
    </x:row>
    <x:row r="8" spans="1:8" ht="36" customHeight="1">
      <x:c r="A8" s="77" t="s">
        <x:v>51</x:v>
      </x:c>
      <x:c r="B8" s="77"/>
      <x:c r="C8" s="15" t="s">
        <x:v>50</x:v>
      </x:c>
      <x:c r="D8" s="15" t="s">
        <x:v>96</x:v>
      </x:c>
      <x:c r="E8" s="15" t="s">
        <x:v>95</x:v>
      </x:c>
      <x:c r="F8" s="15" t="s">
        <x:v>52</x:v>
      </x:c>
      <x:c r="G8" s="46" t="s">
        <x:v>108</x:v>
      </x:c>
      <x:c r="H8" s="11"/>
    </x:row>
    <x:row r="9" spans="1:7" ht="36" customHeight="1">
      <x:c r="A9" s="77" t="s">
        <x:v>97</x:v>
      </x:c>
      <x:c r="B9" s="77"/>
      <x:c r="C9" s="100">
        <x:f>C12+C14+C16+C18+C20</x:f>
        <x:v>22589720</x:v>
      </x:c>
      <x:c r="D9" s="100"/>
      <x:c r="E9" s="100"/>
      <x:c r="F9" s="17"/>
      <x:c r="G9" s="47" t="s">
        <x:v>108</x:v>
      </x:c>
    </x:row>
    <x:row r="10" spans="1:7" ht="36" customHeight="1">
      <x:c r="A10" s="111" t="s">
        <x:v>93</x:v>
      </x:c>
      <x:c r="B10" s="15">
        <x:v>1</x:v>
      </x:c>
      <x:c r="C10" s="17" t="s">
        <x:v>83</x:v>
      </x:c>
      <x:c r="D10" s="25">
        <x:v>46297</x:v>
      </x:c>
      <x:c r="E10" s="36">
        <x:v>11250000</x:v>
      </x:c>
      <x:c r="F10" s="17"/>
      <x:c r="G10" s="46" t="s">
        <x:v>108</x:v>
      </x:c>
    </x:row>
    <x:row r="11" spans="1:7" ht="36" customHeight="1">
      <x:c r="A11" s="111"/>
      <x:c r="B11" s="15">
        <x:v>2</x:v>
      </x:c>
      <x:c r="C11" s="17" t="s">
        <x:v>76</x:v>
      </x:c>
      <x:c r="D11" s="25">
        <x:v>46297</x:v>
      </x:c>
      <x:c r="E11" s="36">
        <x:v>10825000</x:v>
      </x:c>
      <x:c r="F11" s="17"/>
      <x:c r="G11" s="46"/>
    </x:row>
    <x:row r="12" spans="1:7" ht="36" customHeight="1">
      <x:c r="A12" s="103"/>
      <x:c r="B12" s="15" t="s">
        <x:v>11</x:v>
      </x:c>
      <x:c r="C12" s="101">
        <x:f>SUM(E10:E11)</x:f>
        <x:v>22075000</x:v>
      </x:c>
      <x:c r="D12" s="101"/>
      <x:c r="E12" s="101"/>
      <x:c r="F12" s="17"/>
      <x:c r="G12" s="47"/>
    </x:row>
    <x:row r="13" spans="1:7" ht="36" customHeight="1">
      <x:c r="A13" s="77" t="s">
        <x:v>102</x:v>
      </x:c>
      <x:c r="B13" s="15"/>
      <x:c r="C13" s="18"/>
      <x:c r="D13" s="20"/>
      <x:c r="E13" s="19"/>
      <x:c r="F13" s="17"/>
      <x:c r="G13" s="46" t="s">
        <x:v>108</x:v>
      </x:c>
    </x:row>
    <x:row r="14" spans="1:7" ht="36" customHeight="1">
      <x:c r="A14" s="77"/>
      <x:c r="B14" s="15" t="s">
        <x:v>11</x:v>
      </x:c>
      <x:c r="C14" s="112">
        <x:f>SUM(E13:E13)</x:f>
        <x:v>0</x:v>
      </x:c>
      <x:c r="D14" s="112"/>
      <x:c r="E14" s="112"/>
      <x:c r="F14" s="17"/>
      <x:c r="G14" s="47" t="s">
        <x:v>108</x:v>
      </x:c>
    </x:row>
    <x:row r="15" spans="1:7" ht="36" customHeight="1">
      <x:c r="A15" s="77" t="s">
        <x:v>44</x:v>
      </x:c>
      <x:c r="B15" s="15"/>
      <x:c r="C15" s="18"/>
      <x:c r="D15" s="18"/>
      <x:c r="E15" s="21"/>
      <x:c r="F15" s="17"/>
      <x:c r="G15" s="46" t="s">
        <x:v>108</x:v>
      </x:c>
    </x:row>
    <x:row r="16" spans="1:7" ht="36" customHeight="1">
      <x:c r="A16" s="77"/>
      <x:c r="B16" s="15" t="s">
        <x:v>11</x:v>
      </x:c>
      <x:c r="C16" s="113">
        <x:v>0</x:v>
      </x:c>
      <x:c r="D16" s="113"/>
      <x:c r="E16" s="113"/>
      <x:c r="F16" s="17"/>
      <x:c r="G16" s="47" t="s">
        <x:v>108</x:v>
      </x:c>
    </x:row>
    <x:row r="17" spans="1:7" ht="36" customHeight="1">
      <x:c r="A17" s="77" t="s">
        <x:v>46</x:v>
      </x:c>
      <x:c r="B17" s="15">
        <x:v>1</x:v>
      </x:c>
      <x:c r="C17" s="18" t="s">
        <x:v>127</x:v>
      </x:c>
      <x:c r="D17" s="25">
        <x:v>46283</x:v>
      </x:c>
      <x:c r="E17" s="19">
        <x:v>220500</x:v>
      </x:c>
      <x:c r="F17" s="17"/>
      <x:c r="G17" s="46" t="s">
        <x:v>108</x:v>
      </x:c>
    </x:row>
    <x:row r="18" spans="1:7" ht="36" customHeight="1">
      <x:c r="A18" s="77"/>
      <x:c r="B18" s="15" t="s">
        <x:v>11</x:v>
      </x:c>
      <x:c r="C18" s="112">
        <x:f>SUM(E17:E17)</x:f>
        <x:v>220500</x:v>
      </x:c>
      <x:c r="D18" s="112"/>
      <x:c r="E18" s="112"/>
      <x:c r="F18" s="17"/>
      <x:c r="G18" s="47" t="s">
        <x:v>108</x:v>
      </x:c>
    </x:row>
    <x:row r="19" spans="1:7" ht="36" customHeight="1">
      <x:c r="A19" s="102" t="s">
        <x:v>49</x:v>
      </x:c>
      <x:c r="B19" s="15">
        <x:v>1</x:v>
      </x:c>
      <x:c r="C19" s="52" t="s">
        <x:v>73</x:v>
      </x:c>
      <x:c r="D19" s="25">
        <x:v>46269</x:v>
      </x:c>
      <x:c r="E19" s="52">
        <x:v>294220</x:v>
      </x:c>
      <x:c r="F19" s="17"/>
      <x:c r="G19" s="47"/>
    </x:row>
    <x:row r="20" spans="1:6" ht="36" customHeight="1">
      <x:c r="A20" s="103"/>
      <x:c r="B20" s="15" t="s">
        <x:v>11</x:v>
      </x:c>
      <x:c r="C20" s="82">
        <x:f>SUM(E19:E19)</x:f>
        <x:v>294220</x:v>
      </x:c>
      <x:c r="D20" s="82"/>
      <x:c r="E20" s="82"/>
      <x:c r="F20" s="44"/>
    </x:row>
    <x:row r="21" spans="5:5">
      <x:c r="E21" s="40"/>
    </x:row>
    <x:row r="22" spans="5:5">
      <x:c r="E22" s="40"/>
    </x:row>
  </x:sheetData>
  <x:mergeCells count="22">
    <x:mergeCell ref="A1:F1"/>
    <x:mergeCell ref="B2:C2"/>
    <x:mergeCell ref="E2:F2"/>
    <x:mergeCell ref="A3:E3"/>
    <x:mergeCell ref="C4:D4"/>
    <x:mergeCell ref="A5:B5"/>
    <x:mergeCell ref="C5:D5"/>
    <x:mergeCell ref="C6:D6"/>
    <x:mergeCell ref="A7:F7"/>
    <x:mergeCell ref="A8:B8"/>
    <x:mergeCell ref="A9:B9"/>
    <x:mergeCell ref="C9:E9"/>
    <x:mergeCell ref="A10:A12"/>
    <x:mergeCell ref="C12:E12"/>
    <x:mergeCell ref="A13:A14"/>
    <x:mergeCell ref="C14:E14"/>
    <x:mergeCell ref="A15:A16"/>
    <x:mergeCell ref="C16:E16"/>
    <x:mergeCell ref="A17:A18"/>
    <x:mergeCell ref="C18:E18"/>
    <x:mergeCell ref="A19:A20"/>
    <x:mergeCell ref="C20:E20"/>
  </x:mergeCells>
  <x:pageMargins left="0.70861113071441650391" right="0.70861113071441650391" top="0.74750000238418579102" bottom="0.74750000238418579102" header="0.31486111879348754883" footer="0.31486111879348754883"/>
  <x:pageSetup paperSize="9" scale="64" firstPageNumber="1" fitToWidth="1" fitToHeight="0" orientation="portrait" usePrinterDefaults="1" blackAndWhite="0" draft="0" useFirstPageNumber="0" horizontalDpi="4294967293" verticalDpi="4294967293" copies="1"/>
  <x:headerFooter differentOddEven="0" differentFirst="0" scaleWithDoc="1" alignWithMargins="1"/>
  <x:rowBreaks count="1" manualBreakCount="1">
    <x:brk id="20" min="0" max="1048575" man="1" pt="0"/>
  </x:rowBreaks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>
    <x:tabColor rgb="ff00b050"/>
    <x:pageSetUpPr autoPageBreaks="1" fitToPage="1"/>
  </x:sheetPr>
  <x:dimension ref="A1:V43"/>
  <x:sheetViews>
    <x:sheetView view="pageBreakPreview" topLeftCell="A1" zoomScale="85" zoomScaleNormal="85" zoomScaleSheetLayoutView="85" workbookViewId="0">
      <x:selection activeCell="C12" activeCellId="0" sqref="C12:E12"/>
    </x:sheetView>
  </x:sheetViews>
  <x:sheetFormatPr defaultColWidth="9" defaultRowHeight="16.39999999999999857891"/>
  <x:cols>
    <x:col min="1" max="1" width="11.875" style="2" customWidth="1"/>
    <x:col min="2" max="2" width="14.75" style="2" customWidth="1"/>
    <x:col min="3" max="3" width="56.375" style="2" customWidth="1"/>
    <x:col min="4" max="4" width="13.25" style="2" customWidth="1"/>
    <x:col min="5" max="5" width="18" style="4" customWidth="1"/>
    <x:col min="6" max="6" width="13.875" style="2" customWidth="1"/>
    <x:col min="7" max="16384" width="9" style="1"/>
  </x:cols>
  <x:sheetData>
    <x:row r="1" spans="1:6" customFormat="1" ht="45" customHeight="1">
      <x:c r="A1" s="107" t="s">
        <x:v>132</x:v>
      </x:c>
      <x:c r="B1" s="108"/>
      <x:c r="C1" s="108"/>
      <x:c r="D1" s="108"/>
      <x:c r="E1" s="108"/>
      <x:c r="F1" s="109"/>
    </x:row>
    <x:row r="2" spans="1:6" ht="36" customHeight="1">
      <x:c r="A2" s="15" t="s">
        <x:v>47</x:v>
      </x:c>
      <x:c r="B2" s="110" t="s">
        <x:v>40</x:v>
      </x:c>
      <x:c r="C2" s="110"/>
      <x:c r="D2" s="15" t="s">
        <x:v>99</x:v>
      </x:c>
      <x:c r="E2" s="110" t="s">
        <x:v>91</x:v>
      </x:c>
      <x:c r="F2" s="110"/>
    </x:row>
    <x:row r="3" spans="1:6" ht="36" customHeight="1">
      <x:c r="A3" s="76" t="s">
        <x:v>32</x:v>
      </x:c>
      <x:c r="B3" s="76"/>
      <x:c r="C3" s="76"/>
      <x:c r="D3" s="76"/>
      <x:c r="E3" s="76"/>
      <x:c r="F3" s="16"/>
    </x:row>
    <x:row r="4" spans="1:6" ht="36" customHeight="1">
      <x:c r="A4" s="15" t="s">
        <x:v>98</x:v>
      </x:c>
      <x:c r="B4" s="15" t="s">
        <x:v>96</x:v>
      </x:c>
      <x:c r="C4" s="77" t="s">
        <x:v>19</x:v>
      </x:c>
      <x:c r="D4" s="77"/>
      <x:c r="E4" s="15" t="s">
        <x:v>95</x:v>
      </x:c>
      <x:c r="F4" s="15" t="s">
        <x:v>52</x:v>
      </x:c>
    </x:row>
    <x:row r="5" spans="1:6" ht="36" customHeight="1">
      <x:c r="A5" s="77" t="s">
        <x:v>97</x:v>
      </x:c>
      <x:c r="B5" s="77"/>
      <x:c r="C5" s="84"/>
      <x:c r="D5" s="84"/>
      <x:c r="E5" s="30">
        <x:f>SUM(E6:E6)</x:f>
        <x:v>0</x:v>
      </x:c>
      <x:c r="F5" s="17"/>
    </x:row>
    <x:row r="6" spans="1:6" ht="36" customHeight="1">
      <x:c r="A6" s="17"/>
      <x:c r="B6" s="57"/>
      <x:c r="C6" s="101"/>
      <x:c r="D6" s="101"/>
      <x:c r="E6" s="30"/>
      <x:c r="F6" s="17"/>
    </x:row>
    <x:row r="7" spans="1:6" ht="36" customHeight="1">
      <x:c r="A7" s="76" t="s">
        <x:v>144</x:v>
      </x:c>
      <x:c r="B7" s="76"/>
      <x:c r="C7" s="76"/>
      <x:c r="D7" s="76"/>
      <x:c r="E7" s="76"/>
      <x:c r="F7" s="76"/>
    </x:row>
    <x:row r="8" spans="1:6" ht="36" customHeight="1">
      <x:c r="A8" s="77" t="s">
        <x:v>51</x:v>
      </x:c>
      <x:c r="B8" s="77"/>
      <x:c r="C8" s="15" t="s">
        <x:v>50</x:v>
      </x:c>
      <x:c r="D8" s="15" t="s">
        <x:v>96</x:v>
      </x:c>
      <x:c r="E8" s="15" t="s">
        <x:v>95</x:v>
      </x:c>
      <x:c r="F8" s="15" t="s">
        <x:v>52</x:v>
      </x:c>
    </x:row>
    <x:row r="9" spans="1:6" ht="36" customHeight="1">
      <x:c r="A9" s="77" t="s">
        <x:v>97</x:v>
      </x:c>
      <x:c r="B9" s="77"/>
      <x:c r="C9" s="100">
        <x:f>C12+C14+C16+C18+C20</x:f>
        <x:v>4957500</x:v>
      </x:c>
      <x:c r="D9" s="100"/>
      <x:c r="E9" s="100"/>
      <x:c r="F9" s="17"/>
    </x:row>
    <x:row r="10" spans="1:6" ht="36" customHeight="1">
      <x:c r="A10" s="102" t="s">
        <x:v>93</x:v>
      </x:c>
      <x:c r="B10" s="15">
        <x:v>1</x:v>
      </x:c>
      <x:c r="C10" s="17" t="s">
        <x:v>79</x:v>
      </x:c>
      <x:c r="D10" s="25">
        <x:v>46297</x:v>
      </x:c>
      <x:c r="E10" s="66">
        <x:v>2575000</x:v>
      </x:c>
      <x:c r="F10" s="17"/>
    </x:row>
    <x:row r="11" spans="1:6" ht="36" customHeight="1">
      <x:c r="A11" s="111"/>
      <x:c r="B11" s="15">
        <x:v>2</x:v>
      </x:c>
      <x:c r="C11" s="17" t="s">
        <x:v>71</x:v>
      </x:c>
      <x:c r="D11" s="25">
        <x:v>46297</x:v>
      </x:c>
      <x:c r="E11" s="66">
        <x:v>2312500</x:v>
      </x:c>
      <x:c r="F11" s="17"/>
    </x:row>
    <x:row r="12" spans="1:6" ht="36" customHeight="1">
      <x:c r="A12" s="103"/>
      <x:c r="B12" s="15" t="s">
        <x:v>11</x:v>
      </x:c>
      <x:c r="C12" s="101">
        <x:f>SUM(E10:E11)</x:f>
        <x:v>4887500</x:v>
      </x:c>
      <x:c r="D12" s="101"/>
      <x:c r="E12" s="101"/>
      <x:c r="F12" s="17"/>
    </x:row>
    <x:row r="13" spans="1:6" ht="36" customHeight="1">
      <x:c r="A13" s="77" t="s">
        <x:v>102</x:v>
      </x:c>
      <x:c r="B13" s="15"/>
      <x:c r="C13" s="18"/>
      <x:c r="D13" s="20"/>
      <x:c r="E13" s="19"/>
      <x:c r="F13" s="17"/>
    </x:row>
    <x:row r="14" spans="1:6" ht="36" customHeight="1">
      <x:c r="A14" s="77"/>
      <x:c r="B14" s="15" t="s">
        <x:v>11</x:v>
      </x:c>
      <x:c r="C14" s="101">
        <x:f>SUM(E13)</x:f>
        <x:v>0</x:v>
      </x:c>
      <x:c r="D14" s="101"/>
      <x:c r="E14" s="101"/>
      <x:c r="F14" s="17"/>
    </x:row>
    <x:row r="15" spans="1:6" ht="36" customHeight="1">
      <x:c r="A15" s="77" t="s">
        <x:v>44</x:v>
      </x:c>
      <x:c r="B15" s="15"/>
      <x:c r="C15" s="18"/>
      <x:c r="D15" s="18"/>
      <x:c r="E15" s="21"/>
      <x:c r="F15" s="17"/>
    </x:row>
    <x:row r="16" spans="1:6" ht="36" customHeight="1">
      <x:c r="A16" s="77"/>
      <x:c r="B16" s="15" t="s">
        <x:v>11</x:v>
      </x:c>
      <x:c r="C16" s="101">
        <x:f>SUM(E15)</x:f>
        <x:v>0</x:v>
      </x:c>
      <x:c r="D16" s="101"/>
      <x:c r="E16" s="101"/>
      <x:c r="F16" s="17"/>
    </x:row>
    <x:row r="17" spans="1:6" ht="36" customHeight="1">
      <x:c r="A17" s="77" t="s">
        <x:v>46</x:v>
      </x:c>
      <x:c r="B17" s="15"/>
      <x:c r="C17" s="18"/>
      <x:c r="D17" s="25"/>
      <x:c r="E17" s="19"/>
      <x:c r="F17" s="17"/>
    </x:row>
    <x:row r="18" spans="1:6" ht="36" customHeight="1">
      <x:c r="A18" s="77"/>
      <x:c r="B18" s="15" t="s">
        <x:v>11</x:v>
      </x:c>
      <x:c r="C18" s="104">
        <x:f>SUM(E17:E17)</x:f>
        <x:v>0</x:v>
      </x:c>
      <x:c r="D18" s="105"/>
      <x:c r="E18" s="106"/>
      <x:c r="F18" s="17"/>
    </x:row>
    <x:row r="19" spans="1:6" ht="36" customHeight="1">
      <x:c r="A19" s="102" t="s">
        <x:v>49</x:v>
      </x:c>
      <x:c r="B19" s="15">
        <x:v>1</x:v>
      </x:c>
      <x:c r="C19" s="48" t="s">
        <x:v>69</x:v>
      </x:c>
      <x:c r="D19" s="25">
        <x:v>46269</x:v>
      </x:c>
      <x:c r="E19" s="36">
        <x:v>70000</x:v>
      </x:c>
      <x:c r="F19" s="17"/>
    </x:row>
    <x:row r="20" spans="1:6" ht="36" customHeight="1">
      <x:c r="A20" s="103"/>
      <x:c r="B20" s="15" t="s">
        <x:v>11</x:v>
      </x:c>
      <x:c r="C20" s="82">
        <x:f>SUM(E19:E19)</x:f>
        <x:v>70000</x:v>
      </x:c>
      <x:c r="D20" s="82"/>
      <x:c r="E20" s="82"/>
      <x:c r="F20" s="17"/>
    </x:row>
    <x:row r="21" spans="5:5" ht="36" customHeight="1">
      <x:c r="E21" s="3"/>
    </x:row>
    <x:row r="22" spans="5:5" ht="36" customHeight="1">
      <x:c r="E22" s="3"/>
    </x:row>
    <x:row r="43" spans="22:22">
      <x:c r="V43" s="2"/>
    </x:row>
  </x:sheetData>
  <x:mergeCells count="22">
    <x:mergeCell ref="A1:F1"/>
    <x:mergeCell ref="B2:C2"/>
    <x:mergeCell ref="E2:F2"/>
    <x:mergeCell ref="A3:E3"/>
    <x:mergeCell ref="C4:D4"/>
    <x:mergeCell ref="A5:B5"/>
    <x:mergeCell ref="C5:D5"/>
    <x:mergeCell ref="C6:D6"/>
    <x:mergeCell ref="A7:F7"/>
    <x:mergeCell ref="A8:B8"/>
    <x:mergeCell ref="A9:B9"/>
    <x:mergeCell ref="C9:E9"/>
    <x:mergeCell ref="A10:A12"/>
    <x:mergeCell ref="C12:E12"/>
    <x:mergeCell ref="A13:A14"/>
    <x:mergeCell ref="C14:E14"/>
    <x:mergeCell ref="A15:A16"/>
    <x:mergeCell ref="C16:E16"/>
    <x:mergeCell ref="A17:A18"/>
    <x:mergeCell ref="C18:E18"/>
    <x:mergeCell ref="A19:A20"/>
    <x:mergeCell ref="C20:E20"/>
  </x:mergeCells>
  <x:pageMargins left="0.70861113071441650391" right="0.70861113071441650391" top="0.74750000238418579102" bottom="0.74750000238418579102" header="0.31486111879348754883" footer="0.31486111879348754883"/>
  <x:pageSetup paperSize="9" scale="64" firstPageNumber="1" fitToWidth="1" fitToHeight="0" orientation="portrait" usePrinterDefaults="1" blackAndWhite="0" draft="0" useFirstPageNumber="0" horizontalDpi="4294967293" verticalDpi="4294967293" copies="1"/>
  <x:headerFooter differentOddEven="0" differentFirst="0" scaleWithDoc="1" alignWithMargin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>
    <x:tabColor rgb="ff92d050"/>
  </x:sheetPr>
  <x:dimension ref="A1:V41"/>
  <x:sheetViews>
    <x:sheetView view="pageBreakPreview" topLeftCell="A1" zoomScale="85" zoomScaleNormal="85" zoomScaleSheetLayoutView="85" workbookViewId="0">
      <x:selection activeCell="E19" activeCellId="0" sqref="E19:E19"/>
    </x:sheetView>
  </x:sheetViews>
  <x:sheetFormatPr defaultColWidth="9" defaultRowHeight="16.39999999999999857891"/>
  <x:cols>
    <x:col min="1" max="1" width="11.875" style="2" customWidth="1"/>
    <x:col min="2" max="2" width="14.75" style="2" customWidth="1"/>
    <x:col min="3" max="3" width="55.625" style="2" customWidth="1"/>
    <x:col min="4" max="4" width="13.25" style="2" customWidth="1"/>
    <x:col min="5" max="5" width="18" style="4" customWidth="1"/>
    <x:col min="6" max="6" width="13.875" style="2" customWidth="1"/>
    <x:col min="7" max="16384" width="9" style="1"/>
  </x:cols>
  <x:sheetData>
    <x:row r="1" spans="1:6" customFormat="1" ht="45" customHeight="1">
      <x:c r="A1" s="107" t="s">
        <x:v>130</x:v>
      </x:c>
      <x:c r="B1" s="108"/>
      <x:c r="C1" s="108"/>
      <x:c r="D1" s="108"/>
      <x:c r="E1" s="108"/>
      <x:c r="F1" s="109"/>
    </x:row>
    <x:row r="2" spans="1:6" ht="36" customHeight="1">
      <x:c r="A2" s="15" t="s">
        <x:v>47</x:v>
      </x:c>
      <x:c r="B2" s="110" t="s">
        <x:v>26</x:v>
      </x:c>
      <x:c r="C2" s="110"/>
      <x:c r="D2" s="15" t="s">
        <x:v>99</x:v>
      </x:c>
      <x:c r="E2" s="110" t="s">
        <x:v>92</x:v>
      </x:c>
      <x:c r="F2" s="110"/>
    </x:row>
    <x:row r="3" spans="1:6" ht="36" customHeight="1">
      <x:c r="A3" s="76" t="s">
        <x:v>32</x:v>
      </x:c>
      <x:c r="B3" s="76"/>
      <x:c r="C3" s="76"/>
      <x:c r="D3" s="76"/>
      <x:c r="E3" s="76"/>
      <x:c r="F3" s="16"/>
    </x:row>
    <x:row r="4" spans="1:6" ht="36" customHeight="1">
      <x:c r="A4" s="15" t="s">
        <x:v>98</x:v>
      </x:c>
      <x:c r="B4" s="15" t="s">
        <x:v>96</x:v>
      </x:c>
      <x:c r="C4" s="77" t="s">
        <x:v>19</x:v>
      </x:c>
      <x:c r="D4" s="77"/>
      <x:c r="E4" s="15" t="s">
        <x:v>95</x:v>
      </x:c>
      <x:c r="F4" s="15" t="s">
        <x:v>52</x:v>
      </x:c>
    </x:row>
    <x:row r="5" spans="1:6" ht="36" customHeight="1">
      <x:c r="A5" s="77" t="s">
        <x:v>97</x:v>
      </x:c>
      <x:c r="B5" s="77"/>
      <x:c r="C5" s="75"/>
      <x:c r="D5" s="75"/>
      <x:c r="E5" s="30">
        <x:f>SUM(E6:E6)</x:f>
        <x:v>0</x:v>
      </x:c>
      <x:c r="F5" s="17"/>
    </x:row>
    <x:row r="6" spans="1:6" ht="36" customHeight="1">
      <x:c r="A6" s="17"/>
      <x:c r="B6" s="57"/>
      <x:c r="C6" s="89"/>
      <x:c r="D6" s="90"/>
      <x:c r="E6" s="30"/>
      <x:c r="F6" s="17"/>
    </x:row>
    <x:row r="7" spans="1:6" ht="36" customHeight="1">
      <x:c r="A7" s="76" t="s">
        <x:v>144</x:v>
      </x:c>
      <x:c r="B7" s="76"/>
      <x:c r="C7" s="76"/>
      <x:c r="D7" s="76"/>
      <x:c r="E7" s="76"/>
      <x:c r="F7" s="76"/>
    </x:row>
    <x:row r="8" spans="1:6" ht="36" customHeight="1">
      <x:c r="A8" s="77" t="s">
        <x:v>51</x:v>
      </x:c>
      <x:c r="B8" s="77"/>
      <x:c r="C8" s="15" t="s">
        <x:v>50</x:v>
      </x:c>
      <x:c r="D8" s="15" t="s">
        <x:v>96</x:v>
      </x:c>
      <x:c r="E8" s="15" t="s">
        <x:v>95</x:v>
      </x:c>
      <x:c r="F8" s="15" t="s">
        <x:v>52</x:v>
      </x:c>
    </x:row>
    <x:row r="9" spans="1:6" ht="36" customHeight="1">
      <x:c r="A9" s="77" t="s">
        <x:v>97</x:v>
      </x:c>
      <x:c r="B9" s="77"/>
      <x:c r="C9" s="100">
        <x:f>C12+C14+C16+C18+C20</x:f>
        <x:v>10348800</x:v>
      </x:c>
      <x:c r="D9" s="100"/>
      <x:c r="E9" s="100"/>
      <x:c r="F9" s="17"/>
    </x:row>
    <x:row r="10" spans="1:6" ht="36" customHeight="1">
      <x:c r="A10" s="111" t="s">
        <x:v>93</x:v>
      </x:c>
      <x:c r="B10" s="15">
        <x:v>1</x:v>
      </x:c>
      <x:c r="C10" s="17" t="s">
        <x:v>65</x:v>
      </x:c>
      <x:c r="D10" s="25">
        <x:v>46297</x:v>
      </x:c>
      <x:c r="E10" s="27">
        <x:v>5500000</x:v>
      </x:c>
      <x:c r="F10" s="17"/>
    </x:row>
    <x:row r="11" spans="1:6" ht="36" customHeight="1">
      <x:c r="A11" s="111"/>
      <x:c r="B11" s="15">
        <x:v>2</x:v>
      </x:c>
      <x:c r="C11" s="17" t="s">
        <x:v>84</x:v>
      </x:c>
      <x:c r="D11" s="25">
        <x:v>46297</x:v>
      </x:c>
      <x:c r="E11" s="27">
        <x:v>4400000</x:v>
      </x:c>
      <x:c r="F11" s="17"/>
    </x:row>
    <x:row r="12" spans="1:6" ht="36" customHeight="1">
      <x:c r="A12" s="103"/>
      <x:c r="B12" s="15" t="s">
        <x:v>11</x:v>
      </x:c>
      <x:c r="C12" s="101">
        <x:f>SUM(E10:E11)</x:f>
        <x:v>9900000</x:v>
      </x:c>
      <x:c r="D12" s="101"/>
      <x:c r="E12" s="101"/>
      <x:c r="F12" s="17"/>
    </x:row>
    <x:row r="13" spans="1:6" ht="36" customHeight="1">
      <x:c r="A13" s="77" t="s">
        <x:v>102</x:v>
      </x:c>
      <x:c r="B13" s="15"/>
      <x:c r="C13" s="18"/>
      <x:c r="D13" s="20"/>
      <x:c r="E13" s="19"/>
      <x:c r="F13" s="17"/>
    </x:row>
    <x:row r="14" spans="1:6" ht="36" customHeight="1">
      <x:c r="A14" s="77"/>
      <x:c r="B14" s="15" t="s">
        <x:v>11</x:v>
      </x:c>
      <x:c r="C14" s="112">
        <x:f>SUM(E13:E13)</x:f>
        <x:v>0</x:v>
      </x:c>
      <x:c r="D14" s="112"/>
      <x:c r="E14" s="112"/>
      <x:c r="F14" s="17"/>
    </x:row>
    <x:row r="15" spans="1:6" ht="36" customHeight="1">
      <x:c r="A15" s="77" t="s">
        <x:v>44</x:v>
      </x:c>
      <x:c r="B15" s="15"/>
      <x:c r="C15" s="18"/>
      <x:c r="D15" s="18"/>
      <x:c r="E15" s="21"/>
      <x:c r="F15" s="17"/>
    </x:row>
    <x:row r="16" spans="1:6" ht="36" customHeight="1">
      <x:c r="A16" s="77"/>
      <x:c r="B16" s="15" t="s">
        <x:v>11</x:v>
      </x:c>
      <x:c r="C16" s="113">
        <x:v>0</x:v>
      </x:c>
      <x:c r="D16" s="113"/>
      <x:c r="E16" s="113"/>
      <x:c r="F16" s="17"/>
    </x:row>
    <x:row r="17" spans="1:6" ht="36" customHeight="1">
      <x:c r="A17" s="102" t="s">
        <x:v>46</x:v>
      </x:c>
      <x:c r="B17" s="15">
        <x:v>1</x:v>
      </x:c>
      <x:c r="C17" s="61" t="s">
        <x:v>104</x:v>
      </x:c>
      <x:c r="D17" s="20">
        <x:v>46283</x:v>
      </x:c>
      <x:c r="E17" s="61">
        <x:v>309760</x:v>
      </x:c>
      <x:c r="F17" s="17"/>
    </x:row>
    <x:row r="18" spans="1:6" ht="36" customHeight="1">
      <x:c r="A18" s="103"/>
      <x:c r="B18" s="15" t="s">
        <x:v>11</x:v>
      </x:c>
      <x:c r="C18" s="112">
        <x:f>SUM(E17:E17)</x:f>
        <x:v>309760</x:v>
      </x:c>
      <x:c r="D18" s="112"/>
      <x:c r="E18" s="112"/>
      <x:c r="F18" s="17"/>
    </x:row>
    <x:row r="19" spans="1:6" ht="36" customHeight="1">
      <x:c r="A19" s="111" t="s">
        <x:v>49</x:v>
      </x:c>
      <x:c r="B19" s="15">
        <x:v>1</x:v>
      </x:c>
      <x:c r="C19" s="39" t="s">
        <x:v>136</x:v>
      </x:c>
      <x:c r="D19" s="20">
        <x:v>46269</x:v>
      </x:c>
      <x:c r="E19" s="36">
        <x:v>139040</x:v>
      </x:c>
      <x:c r="F19" s="17"/>
    </x:row>
    <x:row r="20" spans="1:6" ht="36" customHeight="1">
      <x:c r="A20" s="103"/>
      <x:c r="B20" s="15" t="s">
        <x:v>11</x:v>
      </x:c>
      <x:c r="C20" s="82">
        <x:f>SUM(E19:E19)</x:f>
        <x:v>139040</x:v>
      </x:c>
      <x:c r="D20" s="82"/>
      <x:c r="E20" s="82"/>
      <x:c r="F20" s="17"/>
    </x:row>
    <x:row r="41" spans="22:22">
      <x:c r="V41" s="2"/>
    </x:row>
  </x:sheetData>
  <x:mergeCells count="22">
    <x:mergeCell ref="A1:F1"/>
    <x:mergeCell ref="B2:C2"/>
    <x:mergeCell ref="E2:F2"/>
    <x:mergeCell ref="A3:E3"/>
    <x:mergeCell ref="C4:D4"/>
    <x:mergeCell ref="A5:B5"/>
    <x:mergeCell ref="C5:D5"/>
    <x:mergeCell ref="C6:D6"/>
    <x:mergeCell ref="A7:F7"/>
    <x:mergeCell ref="A8:B8"/>
    <x:mergeCell ref="A9:B9"/>
    <x:mergeCell ref="C9:E9"/>
    <x:mergeCell ref="A10:A12"/>
    <x:mergeCell ref="C12:E12"/>
    <x:mergeCell ref="A13:A14"/>
    <x:mergeCell ref="C14:E14"/>
    <x:mergeCell ref="A15:A16"/>
    <x:mergeCell ref="C16:E16"/>
    <x:mergeCell ref="A17:A18"/>
    <x:mergeCell ref="C18:E18"/>
    <x:mergeCell ref="A19:A20"/>
    <x:mergeCell ref="C20:E20"/>
  </x:mergeCells>
  <x:pageMargins left="0.70861113071441650391" right="0.70861113071441650391" top="0.74750000238418579102" bottom="0.74750000238418579102" header="0.31486111879348754883" footer="0.31486111879348754883"/>
  <x:pageSetup paperSize="9" scale="64" firstPageNumber="1" fitToWidth="1" fitToHeight="0" orientation="portrait" usePrinterDefaults="1" blackAndWhite="0" draft="0" useFirstPageNumber="0" horizontalDpi="4294967293" verticalDpi="4294967293" copies="1"/>
  <x:headerFooter differentOddEven="0" differentFirst="0" scaleWithDoc="1" alignWithMargins="1"/>
  <x:rowBreaks count="1" manualBreakCount="1">
    <x:brk id="20" min="0" max="1048575" man="1" pt="0"/>
  </x:rowBreaks>
  <x:colBreaks count="1" manualBreakCount="1">
    <x:brk id="6" min="0" max="16383" man="1" pt="0"/>
  </x:colBreaks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>
    <x:tabColor rgb="ff7030a0"/>
  </x:sheetPr>
  <x:dimension ref="A1:V45"/>
  <x:sheetViews>
    <x:sheetView view="pageBreakPreview" topLeftCell="A13" zoomScale="85" zoomScaleNormal="85" zoomScaleSheetLayoutView="85" workbookViewId="0">
      <x:selection activeCell="C12" activeCellId="0" sqref="C12:E12"/>
    </x:sheetView>
  </x:sheetViews>
  <x:sheetFormatPr defaultColWidth="9" defaultRowHeight="16.39999999999999857891"/>
  <x:cols>
    <x:col min="1" max="1" width="11.875" style="1" customWidth="1"/>
    <x:col min="2" max="2" width="14.75" style="1" customWidth="1"/>
    <x:col min="3" max="3" width="59.875" style="1" customWidth="1"/>
    <x:col min="4" max="4" width="13.25" style="1" customWidth="1"/>
    <x:col min="5" max="5" width="18" style="23" customWidth="1"/>
    <x:col min="6" max="6" width="13.875" style="1" customWidth="1"/>
    <x:col min="7" max="16384" width="9" style="1"/>
  </x:cols>
  <x:sheetData>
    <x:row r="1" spans="1:6" customFormat="1" ht="45" customHeight="1">
      <x:c r="A1" s="107" t="s">
        <x:v>128</x:v>
      </x:c>
      <x:c r="B1" s="108"/>
      <x:c r="C1" s="108"/>
      <x:c r="D1" s="108"/>
      <x:c r="E1" s="108"/>
      <x:c r="F1" s="109"/>
    </x:row>
    <x:row r="2" spans="1:6" ht="36" customHeight="1">
      <x:c r="A2" s="15" t="s">
        <x:v>47</x:v>
      </x:c>
      <x:c r="B2" s="110" t="s">
        <x:v>36</x:v>
      </x:c>
      <x:c r="C2" s="110"/>
      <x:c r="D2" s="15" t="s">
        <x:v>99</x:v>
      </x:c>
      <x:c r="E2" s="110" t="s">
        <x:v>91</x:v>
      </x:c>
      <x:c r="F2" s="110"/>
    </x:row>
    <x:row r="3" spans="1:6" ht="36" customHeight="1">
      <x:c r="A3" s="76" t="s">
        <x:v>32</x:v>
      </x:c>
      <x:c r="B3" s="76"/>
      <x:c r="C3" s="76"/>
      <x:c r="D3" s="76"/>
      <x:c r="E3" s="76"/>
      <x:c r="F3" s="16"/>
    </x:row>
    <x:row r="4" spans="1:6" ht="36" customHeight="1">
      <x:c r="A4" s="15" t="s">
        <x:v>98</x:v>
      </x:c>
      <x:c r="B4" s="15" t="s">
        <x:v>96</x:v>
      </x:c>
      <x:c r="C4" s="77" t="s">
        <x:v>19</x:v>
      </x:c>
      <x:c r="D4" s="77"/>
      <x:c r="E4" s="15" t="s">
        <x:v>95</x:v>
      </x:c>
      <x:c r="F4" s="15" t="s">
        <x:v>52</x:v>
      </x:c>
    </x:row>
    <x:row r="5" spans="1:6" ht="36" customHeight="1">
      <x:c r="A5" s="77" t="s">
        <x:v>97</x:v>
      </x:c>
      <x:c r="B5" s="77"/>
      <x:c r="C5" s="96"/>
      <x:c r="D5" s="96"/>
      <x:c r="E5" s="30">
        <x:f>SUM(E6:E6)</x:f>
        <x:v>0</x:v>
      </x:c>
      <x:c r="F5" s="17"/>
    </x:row>
    <x:row r="6" spans="1:6" ht="36" customHeight="1">
      <x:c r="A6" s="17"/>
      <x:c r="B6" s="57"/>
      <x:c r="C6" s="101"/>
      <x:c r="D6" s="101"/>
      <x:c r="E6" s="30"/>
      <x:c r="F6" s="17"/>
    </x:row>
    <x:row r="7" spans="1:6" ht="36" customHeight="1">
      <x:c r="A7" s="76" t="s">
        <x:v>144</x:v>
      </x:c>
      <x:c r="B7" s="76"/>
      <x:c r="C7" s="76"/>
      <x:c r="D7" s="76"/>
      <x:c r="E7" s="76"/>
      <x:c r="F7" s="76"/>
    </x:row>
    <x:row r="8" spans="1:6" ht="36" customHeight="1">
      <x:c r="A8" s="77" t="s">
        <x:v>51</x:v>
      </x:c>
      <x:c r="B8" s="77"/>
      <x:c r="C8" s="15" t="s">
        <x:v>50</x:v>
      </x:c>
      <x:c r="D8" s="15" t="s">
        <x:v>96</x:v>
      </x:c>
      <x:c r="E8" s="15" t="s">
        <x:v>95</x:v>
      </x:c>
      <x:c r="F8" s="15" t="s">
        <x:v>52</x:v>
      </x:c>
    </x:row>
    <x:row r="9" spans="1:6" ht="36" customHeight="1">
      <x:c r="A9" s="77" t="s">
        <x:v>97</x:v>
      </x:c>
      <x:c r="B9" s="77"/>
      <x:c r="C9" s="100">
        <x:f>C12+C14+C16+C18+C20</x:f>
        <x:v>11812720</x:v>
      </x:c>
      <x:c r="D9" s="100"/>
      <x:c r="E9" s="100"/>
      <x:c r="F9" s="17"/>
    </x:row>
    <x:row r="10" spans="1:6" ht="36" customHeight="1">
      <x:c r="A10" s="77" t="s">
        <x:v>93</x:v>
      </x:c>
      <x:c r="B10" s="15">
        <x:v>1</x:v>
      </x:c>
      <x:c r="C10" s="17" t="s">
        <x:v>78</x:v>
      </x:c>
      <x:c r="D10" s="25">
        <x:v>46297</x:v>
      </x:c>
      <x:c r="E10" s="66">
        <x:v>6000000</x:v>
      </x:c>
      <x:c r="F10" s="17"/>
    </x:row>
    <x:row r="11" spans="1:6" ht="36" customHeight="1">
      <x:c r="A11" s="77"/>
      <x:c r="B11" s="15">
        <x:v>2</x:v>
      </x:c>
      <x:c r="C11" s="17" t="s">
        <x:v>74</x:v>
      </x:c>
      <x:c r="D11" s="25">
        <x:v>46297</x:v>
      </x:c>
      <x:c r="E11" s="66">
        <x:v>5650000</x:v>
      </x:c>
      <x:c r="F11" s="17"/>
    </x:row>
    <x:row r="12" spans="1:6" ht="36" customHeight="1">
      <x:c r="A12" s="77"/>
      <x:c r="B12" s="15" t="s">
        <x:v>11</x:v>
      </x:c>
      <x:c r="C12" s="101">
        <x:f>SUM(E10:E11)</x:f>
        <x:v>11650000</x:v>
      </x:c>
      <x:c r="D12" s="101"/>
      <x:c r="E12" s="101"/>
      <x:c r="F12" s="17"/>
    </x:row>
    <x:row r="13" spans="1:6" ht="36" customHeight="1">
      <x:c r="A13" s="77" t="s">
        <x:v>102</x:v>
      </x:c>
      <x:c r="B13" s="15"/>
      <x:c r="C13" s="18"/>
      <x:c r="D13" s="20"/>
      <x:c r="E13" s="19"/>
      <x:c r="F13" s="17"/>
    </x:row>
    <x:row r="14" spans="1:6" ht="36" customHeight="1">
      <x:c r="A14" s="77"/>
      <x:c r="B14" s="15" t="s">
        <x:v>11</x:v>
      </x:c>
      <x:c r="C14" s="112">
        <x:f>SUM(E13:E13)</x:f>
        <x:v>0</x:v>
      </x:c>
      <x:c r="D14" s="112"/>
      <x:c r="E14" s="112"/>
      <x:c r="F14" s="17"/>
    </x:row>
    <x:row r="15" spans="1:6" ht="36" customHeight="1">
      <x:c r="A15" s="77" t="s">
        <x:v>44</x:v>
      </x:c>
      <x:c r="B15" s="15"/>
      <x:c r="C15" s="18"/>
      <x:c r="D15" s="18"/>
      <x:c r="E15" s="21"/>
      <x:c r="F15" s="17"/>
    </x:row>
    <x:row r="16" spans="1:6" ht="36" customHeight="1">
      <x:c r="A16" s="77"/>
      <x:c r="B16" s="15" t="s">
        <x:v>11</x:v>
      </x:c>
      <x:c r="C16" s="113">
        <x:v>0</x:v>
      </x:c>
      <x:c r="D16" s="113"/>
      <x:c r="E16" s="113"/>
      <x:c r="F16" s="17"/>
    </x:row>
    <x:row r="17" spans="1:6" ht="36" customHeight="1">
      <x:c r="A17" s="77" t="s">
        <x:v>46</x:v>
      </x:c>
      <x:c r="B17" s="15"/>
      <x:c r="C17" s="18"/>
      <x:c r="D17" s="20"/>
      <x:c r="E17" s="19"/>
      <x:c r="F17" s="17"/>
    </x:row>
    <x:row r="18" spans="1:6" ht="36" customHeight="1">
      <x:c r="A18" s="77"/>
      <x:c r="B18" s="15" t="s">
        <x:v>11</x:v>
      </x:c>
      <x:c r="C18" s="112">
        <x:f>SUM(E17:E17)</x:f>
        <x:v>0</x:v>
      </x:c>
      <x:c r="D18" s="112"/>
      <x:c r="E18" s="112"/>
      <x:c r="F18" s="17"/>
    </x:row>
    <x:row r="19" spans="1:6" ht="36" customHeight="1">
      <x:c r="A19" s="77" t="s">
        <x:v>49</x:v>
      </x:c>
      <x:c r="B19" s="15">
        <x:v>1</x:v>
      </x:c>
      <x:c r="C19" s="48" t="s">
        <x:v>135</x:v>
      </x:c>
      <x:c r="D19" s="25">
        <x:v>46269</x:v>
      </x:c>
      <x:c r="E19" s="36">
        <x:v>162720</x:v>
      </x:c>
      <x:c r="F19" s="17"/>
    </x:row>
    <x:row r="20" spans="1:6" ht="36" customHeight="1">
      <x:c r="A20" s="77"/>
      <x:c r="B20" s="15" t="s">
        <x:v>11</x:v>
      </x:c>
      <x:c r="C20" s="82">
        <x:f>SUM(E19:E19)</x:f>
        <x:v>162720</x:v>
      </x:c>
      <x:c r="D20" s="82"/>
      <x:c r="E20" s="82"/>
      <x:c r="F20" s="17"/>
    </x:row>
    <x:row r="21" spans="5:5">
      <x:c r="E21" s="22"/>
    </x:row>
    <x:row r="22" spans="5:5">
      <x:c r="E22" s="22"/>
    </x:row>
    <x:row r="45" spans="22:22">
      <x:c r="V45" s="2"/>
    </x:row>
  </x:sheetData>
  <x:mergeCells count="22">
    <x:mergeCell ref="A1:F1"/>
    <x:mergeCell ref="B2:C2"/>
    <x:mergeCell ref="E2:F2"/>
    <x:mergeCell ref="A3:E3"/>
    <x:mergeCell ref="C4:D4"/>
    <x:mergeCell ref="A5:B5"/>
    <x:mergeCell ref="C5:D5"/>
    <x:mergeCell ref="C6:D6"/>
    <x:mergeCell ref="A7:F7"/>
    <x:mergeCell ref="A8:B8"/>
    <x:mergeCell ref="A9:B9"/>
    <x:mergeCell ref="C9:E9"/>
    <x:mergeCell ref="A10:A12"/>
    <x:mergeCell ref="C12:E12"/>
    <x:mergeCell ref="A13:A14"/>
    <x:mergeCell ref="C14:E14"/>
    <x:mergeCell ref="A15:A16"/>
    <x:mergeCell ref="C16:E16"/>
    <x:mergeCell ref="A17:A18"/>
    <x:mergeCell ref="C18:E18"/>
    <x:mergeCell ref="A19:A20"/>
    <x:mergeCell ref="C20:E20"/>
  </x:mergeCells>
  <x:pageMargins left="0.70861113071441650391" right="0.70861113071441650391" top="0.74750000238418579102" bottom="0.74750000238418579102" header="0.31486111879348754883" footer="0.31486111879348754883"/>
  <x:pageSetup paperSize="9" scale="61" firstPageNumber="1" fitToWidth="1" fitToHeight="0" orientation="portrait" usePrinterDefaults="1" blackAndWhite="0" draft="0" useFirstPageNumber="0" horizontalDpi="4294967293" verticalDpi="4294967293" copies="1"/>
  <x:headerFooter differentOddEven="0" differentFirst="0" scaleWithDoc="1" alignWithMargins="1"/>
  <x:rowBreaks count="1" manualBreakCount="1">
    <x:brk id="29" min="0" max="1048575" man="1" pt="0"/>
  </x:rowBreaks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>
    <x:tabColor rgb="ffeb6fdf"/>
    <x:pageSetUpPr autoPageBreaks="1" fitToPage="1"/>
  </x:sheetPr>
  <x:dimension ref="A1:M26"/>
  <x:sheetViews>
    <x:sheetView view="pageBreakPreview" topLeftCell="A1" zoomScale="85" zoomScaleNormal="85" zoomScaleSheetLayoutView="85" workbookViewId="0">
      <x:selection activeCell="D13" activeCellId="0" sqref="D13:D14"/>
    </x:sheetView>
  </x:sheetViews>
  <x:sheetFormatPr defaultColWidth="9" defaultRowHeight="16.39999999999999857891"/>
  <x:cols>
    <x:col min="1" max="1" width="11.875" style="10" customWidth="1"/>
    <x:col min="2" max="2" width="14.75" style="10" customWidth="1"/>
    <x:col min="3" max="3" width="58" style="6" bestFit="1" customWidth="1"/>
    <x:col min="4" max="4" width="13.25" style="6" customWidth="1"/>
    <x:col min="5" max="5" width="18" style="8" customWidth="1"/>
    <x:col min="6" max="6" width="13.875" style="10" customWidth="1"/>
    <x:col min="7" max="7" width="0" style="10" hidden="1" customWidth="1"/>
    <x:col min="8" max="16384" width="9" style="10"/>
  </x:cols>
  <x:sheetData>
    <x:row r="1" spans="1:6" s="9" customFormat="1" ht="45" customHeight="1">
      <x:c r="A1" s="107" t="s">
        <x:v>58</x:v>
      </x:c>
      <x:c r="B1" s="108"/>
      <x:c r="C1" s="108"/>
      <x:c r="D1" s="108"/>
      <x:c r="E1" s="108"/>
      <x:c r="F1" s="109"/>
    </x:row>
    <x:row r="2" spans="1:6" ht="36" customHeight="1">
      <x:c r="A2" s="15" t="s">
        <x:v>47</x:v>
      </x:c>
      <x:c r="B2" s="110" t="s">
        <x:v>41</x:v>
      </x:c>
      <x:c r="C2" s="110"/>
      <x:c r="D2" s="15" t="s">
        <x:v>99</x:v>
      </x:c>
      <x:c r="E2" s="110" t="s">
        <x:v>90</x:v>
      </x:c>
      <x:c r="F2" s="110"/>
    </x:row>
    <x:row r="3" spans="1:6" ht="36" customHeight="1">
      <x:c r="A3" s="76" t="s">
        <x:v>32</x:v>
      </x:c>
      <x:c r="B3" s="76"/>
      <x:c r="C3" s="76"/>
      <x:c r="D3" s="76"/>
      <x:c r="E3" s="76"/>
      <x:c r="F3" s="16"/>
    </x:row>
    <x:row r="4" spans="1:6" ht="36" customHeight="1">
      <x:c r="A4" s="15" t="s">
        <x:v>98</x:v>
      </x:c>
      <x:c r="B4" s="15" t="s">
        <x:v>96</x:v>
      </x:c>
      <x:c r="C4" s="77" t="s">
        <x:v>19</x:v>
      </x:c>
      <x:c r="D4" s="77"/>
      <x:c r="E4" s="15" t="s">
        <x:v>95</x:v>
      </x:c>
      <x:c r="F4" s="15" t="s">
        <x:v>52</x:v>
      </x:c>
    </x:row>
    <x:row r="5" spans="1:6" ht="36" customHeight="1">
      <x:c r="A5" s="77" t="s">
        <x:v>97</x:v>
      </x:c>
      <x:c r="B5" s="77"/>
      <x:c r="C5" s="104">
        <x:f>E6+E7+E8+E9</x:f>
        <x:v>32021717</x:v>
      </x:c>
      <x:c r="D5" s="105"/>
      <x:c r="E5" s="106"/>
      <x:c r="F5" s="17"/>
    </x:row>
    <x:row r="6" spans="1:6" ht="36" customHeight="1">
      <x:c r="A6" s="17">
        <x:v>1</x:v>
      </x:c>
      <x:c r="B6" s="29">
        <x:v>46276</x:v>
      </x:c>
      <x:c r="C6" s="75" t="s">
        <x:v>4</x:v>
      </x:c>
      <x:c r="D6" s="75"/>
      <x:c r="E6" s="45">
        <x:v>8579018</x:v>
      </x:c>
      <x:c r="F6" s="17"/>
    </x:row>
    <x:row r="7" spans="1:6" ht="36" customHeight="1">
      <x:c r="A7" s="17">
        <x:v>2</x:v>
      </x:c>
      <x:c r="B7" s="29">
        <x:v>46276</x:v>
      </x:c>
      <x:c r="C7" s="114" t="s">
        <x:v>126</x:v>
      </x:c>
      <x:c r="D7" s="115"/>
      <x:c r="E7" s="62">
        <x:v>7073642</x:v>
      </x:c>
      <x:c r="F7" s="17"/>
    </x:row>
    <x:row r="8" spans="1:6" ht="36" customHeight="1">
      <x:c r="A8" s="17">
        <x:v>3</x:v>
      </x:c>
      <x:c r="B8" s="29">
        <x:v>46276</x:v>
      </x:c>
      <x:c r="C8" s="114" t="s">
        <x:v>2</x:v>
      </x:c>
      <x:c r="D8" s="115"/>
      <x:c r="E8" s="62">
        <x:v>8591688</x:v>
      </x:c>
      <x:c r="F8" s="17"/>
    </x:row>
    <x:row r="9" spans="1:6" ht="36" customHeight="1">
      <x:c r="A9" s="17">
        <x:v>4</x:v>
      </x:c>
      <x:c r="B9" s="29">
        <x:v>46276</x:v>
      </x:c>
      <x:c r="C9" s="114" t="s">
        <x:v>109</x:v>
      </x:c>
      <x:c r="D9" s="115"/>
      <x:c r="E9" s="62">
        <x:v>7777369</x:v>
      </x:c>
      <x:c r="F9" s="17"/>
    </x:row>
    <x:row r="10" spans="1:6" s="11" customFormat="1" ht="36" customHeight="1">
      <x:c r="A10" s="76" t="s">
        <x:v>144</x:v>
      </x:c>
      <x:c r="B10" s="76"/>
      <x:c r="C10" s="76"/>
      <x:c r="D10" s="76"/>
      <x:c r="E10" s="76"/>
      <x:c r="F10" s="76"/>
    </x:row>
    <x:row r="11" spans="1:13" ht="36" customHeight="1">
      <x:c r="A11" s="77" t="s">
        <x:v>51</x:v>
      </x:c>
      <x:c r="B11" s="77"/>
      <x:c r="C11" s="15" t="s">
        <x:v>50</x:v>
      </x:c>
      <x:c r="D11" s="15" t="s">
        <x:v>96</x:v>
      </x:c>
      <x:c r="E11" s="15" t="s">
        <x:v>95</x:v>
      </x:c>
      <x:c r="F11" s="15" t="s">
        <x:v>52</x:v>
      </x:c>
      <x:c r="G11" s="46" t="s">
        <x:v>108</x:v>
      </x:c>
      <x:c r="H11" s="11"/>
      <x:c r="M11" s="10" t="s">
        <x:v>103</x:v>
      </x:c>
    </x:row>
    <x:row r="12" spans="1:7" ht="36" customHeight="1">
      <x:c r="A12" s="77" t="s">
        <x:v>97</x:v>
      </x:c>
      <x:c r="B12" s="77"/>
      <x:c r="C12" s="100">
        <x:f>C15+C24</x:f>
        <x:v>43847670</x:v>
      </x:c>
      <x:c r="D12" s="100"/>
      <x:c r="E12" s="100"/>
      <x:c r="F12" s="17"/>
      <x:c r="G12" s="47" t="s">
        <x:v>108</x:v>
      </x:c>
    </x:row>
    <x:row r="13" spans="1:7" ht="36" customHeight="1">
      <x:c r="A13" s="77" t="s">
        <x:v>93</x:v>
      </x:c>
      <x:c r="B13" s="15">
        <x:v>1</x:v>
      </x:c>
      <x:c r="C13" s="17" t="s">
        <x:v>140</x:v>
      </x:c>
      <x:c r="D13" s="29">
        <x:v>46297</x:v>
      </x:c>
      <x:c r="E13" s="49">
        <x:v>11200000</x:v>
      </x:c>
      <x:c r="F13" s="17"/>
      <x:c r="G13" s="46" t="s">
        <x:v>108</x:v>
      </x:c>
    </x:row>
    <x:row r="14" spans="1:7" ht="36" customHeight="1">
      <x:c r="A14" s="77"/>
      <x:c r="B14" s="15">
        <x:v>2</x:v>
      </x:c>
      <x:c r="C14" s="17" t="s">
        <x:v>151</x:v>
      </x:c>
      <x:c r="D14" s="29">
        <x:v>46297</x:v>
      </x:c>
      <x:c r="E14" s="49">
        <x:v>24578750</x:v>
      </x:c>
      <x:c r="F14" s="17"/>
      <x:c r="G14" s="46"/>
    </x:row>
    <x:row r="15" spans="1:7" ht="36" customHeight="1">
      <x:c r="A15" s="77"/>
      <x:c r="B15" s="15" t="s">
        <x:v>11</x:v>
      </x:c>
      <x:c r="C15" s="101">
        <x:f>E13+E14</x:f>
        <x:v>35778750</x:v>
      </x:c>
      <x:c r="D15" s="101"/>
      <x:c r="E15" s="101"/>
      <x:c r="F15" s="17"/>
      <x:c r="G15" s="47"/>
    </x:row>
    <x:row r="16" spans="1:7" ht="36" customHeight="1">
      <x:c r="A16" s="111" t="s">
        <x:v>49</x:v>
      </x:c>
      <x:c r="B16" s="15">
        <x:v>1</x:v>
      </x:c>
      <x:c r="C16" s="48" t="s">
        <x:v>1</x:v>
      </x:c>
      <x:c r="D16" s="29">
        <x:v>46269</x:v>
      </x:c>
      <x:c r="E16" s="49">
        <x:v>651860</x:v>
      </x:c>
      <x:c r="F16" s="17"/>
      <x:c r="G16" s="50"/>
    </x:row>
    <x:row r="17" spans="1:7" ht="36" customHeight="1">
      <x:c r="A17" s="111"/>
      <x:c r="B17" s="15">
        <x:v>2</x:v>
      </x:c>
      <x:c r="C17" s="32" t="s">
        <x:v>118</x:v>
      </x:c>
      <x:c r="D17" s="29">
        <x:v>46287</x:v>
      </x:c>
      <x:c r="E17" s="62">
        <x:v>100000</x:v>
      </x:c>
      <x:c r="F17" s="17"/>
      <x:c r="G17" s="50"/>
    </x:row>
    <x:row r="18" spans="1:7" ht="36" customHeight="1">
      <x:c r="A18" s="111"/>
      <x:c r="B18" s="15">
        <x:v>3</x:v>
      </x:c>
      <x:c r="C18" s="32" t="s">
        <x:v>116</x:v>
      </x:c>
      <x:c r="D18" s="29">
        <x:v>46287</x:v>
      </x:c>
      <x:c r="E18" s="62">
        <x:v>2800000</x:v>
      </x:c>
      <x:c r="F18" s="17"/>
      <x:c r="G18" s="50"/>
    </x:row>
    <x:row r="19" spans="1:7" ht="36" customHeight="1">
      <x:c r="A19" s="111"/>
      <x:c r="B19" s="15">
        <x:v>4</x:v>
      </x:c>
      <x:c r="C19" s="32" t="s">
        <x:v>6</x:v>
      </x:c>
      <x:c r="D19" s="29">
        <x:v>46287</x:v>
      </x:c>
      <x:c r="E19" s="62">
        <x:v>3729110</x:v>
      </x:c>
      <x:c r="F19" s="17"/>
      <x:c r="G19" s="50"/>
    </x:row>
    <x:row r="20" spans="1:7" ht="36" customHeight="1">
      <x:c r="A20" s="111"/>
      <x:c r="B20" s="15">
        <x:v>5</x:v>
      </x:c>
      <x:c r="C20" s="32" t="s">
        <x:v>141</x:v>
      </x:c>
      <x:c r="D20" s="29">
        <x:v>46288</x:v>
      </x:c>
      <x:c r="E20" s="62">
        <x:v>108330</x:v>
      </x:c>
      <x:c r="F20" s="17"/>
      <x:c r="G20" s="50"/>
    </x:row>
    <x:row r="21" spans="1:7" ht="36" customHeight="1">
      <x:c r="A21" s="111"/>
      <x:c r="B21" s="15">
        <x:v>6</x:v>
      </x:c>
      <x:c r="C21" s="32" t="s">
        <x:v>124</x:v>
      </x:c>
      <x:c r="D21" s="29">
        <x:v>46288</x:v>
      </x:c>
      <x:c r="E21" s="62">
        <x:v>177070</x:v>
      </x:c>
      <x:c r="F21" s="17"/>
      <x:c r="G21" s="50"/>
    </x:row>
    <x:row r="22" spans="1:7" ht="36" customHeight="1">
      <x:c r="A22" s="111"/>
      <x:c r="B22" s="15">
        <x:v>7</x:v>
      </x:c>
      <x:c r="C22" s="32" t="s">
        <x:v>142</x:v>
      </x:c>
      <x:c r="D22" s="29">
        <x:v>46294</x:v>
      </x:c>
      <x:c r="E22" s="62">
        <x:v>495900</x:v>
      </x:c>
      <x:c r="F22" s="17"/>
      <x:c r="G22" s="50"/>
    </x:row>
    <x:row r="23" spans="1:7" ht="36" customHeight="1">
      <x:c r="A23" s="111"/>
      <x:c r="B23" s="15">
        <x:v>8</x:v>
      </x:c>
      <x:c r="C23" s="32" t="s">
        <x:v>107</x:v>
      </x:c>
      <x:c r="D23" s="29">
        <x:v>46294</x:v>
      </x:c>
      <x:c r="E23" s="62">
        <x:v>6650</x:v>
      </x:c>
      <x:c r="F23" s="17"/>
      <x:c r="G23" s="50"/>
    </x:row>
    <x:row r="24" spans="1:6" ht="36" customHeight="1">
      <x:c r="A24" s="103"/>
      <x:c r="B24" s="15" t="s">
        <x:v>11</x:v>
      </x:c>
      <x:c r="C24" s="82">
        <x:f>SUM(E16:E23)</x:f>
        <x:v>8068920</x:v>
      </x:c>
      <x:c r="D24" s="82"/>
      <x:c r="E24" s="82"/>
      <x:c r="F24" s="44"/>
    </x:row>
    <x:row r="25" spans="5:5">
      <x:c r="E25" s="40"/>
    </x:row>
    <x:row r="26" spans="5:5">
      <x:c r="E26" s="40"/>
    </x:row>
  </x:sheetData>
  <x:mergeCells count="19">
    <x:mergeCell ref="A1:F1"/>
    <x:mergeCell ref="B2:C2"/>
    <x:mergeCell ref="E2:F2"/>
    <x:mergeCell ref="A3:E3"/>
    <x:mergeCell ref="C4:D4"/>
    <x:mergeCell ref="A5:B5"/>
    <x:mergeCell ref="C5:E5"/>
    <x:mergeCell ref="C6:D6"/>
    <x:mergeCell ref="C7:D7"/>
    <x:mergeCell ref="C8:D8"/>
    <x:mergeCell ref="C9:D9"/>
    <x:mergeCell ref="A10:F10"/>
    <x:mergeCell ref="A11:B11"/>
    <x:mergeCell ref="A12:B12"/>
    <x:mergeCell ref="C12:E12"/>
    <x:mergeCell ref="A13:A15"/>
    <x:mergeCell ref="C15:E15"/>
    <x:mergeCell ref="A16:A24"/>
    <x:mergeCell ref="C24:E24"/>
  </x:mergeCells>
  <x:pageMargins left="0.70861113071441650391" right="0.70861113071441650391" top="0.74750000238418579102" bottom="0.74750000238418579102" header="0.31486111879348754883" footer="0.31486111879348754883"/>
  <x:pageSetup paperSize="9" scale="63" firstPageNumber="1" fitToWidth="1" fitToHeight="0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>
    <x:tabColor rgb="ff8b8b8b"/>
    <x:pageSetUpPr autoPageBreaks="1" fitToPage="1"/>
  </x:sheetPr>
  <x:dimension ref="A1:H23"/>
  <x:sheetViews>
    <x:sheetView tabSelected="1" view="pageBreakPreview" topLeftCell="A1" zoomScaleNormal="100" zoomScaleSheetLayoutView="100" workbookViewId="0">
      <x:selection activeCell="E20" activeCellId="0" sqref="E20:E20"/>
    </x:sheetView>
  </x:sheetViews>
  <x:sheetFormatPr defaultColWidth="9" defaultRowHeight="16.39999999999999857891"/>
  <x:cols>
    <x:col min="1" max="1" width="11.875" style="10" customWidth="1"/>
    <x:col min="2" max="2" width="14.75" style="10" customWidth="1"/>
    <x:col min="3" max="3" width="58.125" style="6" bestFit="1" customWidth="1"/>
    <x:col min="4" max="4" width="13.25" style="6" customWidth="1"/>
    <x:col min="5" max="5" width="18" style="8" customWidth="1"/>
    <x:col min="6" max="6" width="16.125" style="10" customWidth="1"/>
    <x:col min="7" max="7" width="1.375" style="10" hidden="1" customWidth="1"/>
    <x:col min="8" max="16384" width="9" style="10"/>
  </x:cols>
  <x:sheetData>
    <x:row r="1" spans="1:6" s="9" customFormat="1" ht="45" customHeight="1">
      <x:c r="A1" s="107" t="s">
        <x:v>134</x:v>
      </x:c>
      <x:c r="B1" s="108"/>
      <x:c r="C1" s="108"/>
      <x:c r="D1" s="108"/>
      <x:c r="E1" s="108"/>
      <x:c r="F1" s="109"/>
    </x:row>
    <x:row r="2" spans="1:6" ht="36" customHeight="1">
      <x:c r="A2" s="15" t="s">
        <x:v>47</x:v>
      </x:c>
      <x:c r="B2" s="110" t="s">
        <x:v>48</x:v>
      </x:c>
      <x:c r="C2" s="110"/>
      <x:c r="D2" s="15" t="s">
        <x:v>99</x:v>
      </x:c>
      <x:c r="E2" s="110" t="s">
        <x:v>89</x:v>
      </x:c>
      <x:c r="F2" s="110"/>
    </x:row>
    <x:row r="3" spans="1:6" ht="36" customHeight="1">
      <x:c r="A3" s="76" t="s">
        <x:v>32</x:v>
      </x:c>
      <x:c r="B3" s="76"/>
      <x:c r="C3" s="76"/>
      <x:c r="D3" s="76"/>
      <x:c r="E3" s="76"/>
      <x:c r="F3" s="16"/>
    </x:row>
    <x:row r="4" spans="1:6" ht="36" customHeight="1">
      <x:c r="A4" s="15" t="s">
        <x:v>98</x:v>
      </x:c>
      <x:c r="B4" s="15" t="s">
        <x:v>96</x:v>
      </x:c>
      <x:c r="C4" s="77" t="s">
        <x:v>19</x:v>
      </x:c>
      <x:c r="D4" s="77"/>
      <x:c r="E4" s="15" t="s">
        <x:v>95</x:v>
      </x:c>
      <x:c r="F4" s="15" t="s">
        <x:v>52</x:v>
      </x:c>
    </x:row>
    <x:row r="5" spans="1:6" ht="36" customHeight="1">
      <x:c r="A5" s="77" t="s">
        <x:v>97</x:v>
      </x:c>
      <x:c r="B5" s="77"/>
      <x:c r="C5" s="101"/>
      <x:c r="D5" s="101"/>
      <x:c r="E5" s="45">
        <x:f>SUM(E7:E7)</x:f>
        <x:v>6127500</x:v>
      </x:c>
      <x:c r="F5" s="17"/>
    </x:row>
    <x:row r="6" spans="1:6" ht="36" customHeight="1">
      <x:c r="A6" s="18">
        <x:v>1</x:v>
      </x:c>
      <x:c r="B6" s="20">
        <x:v>46280</x:v>
      </x:c>
      <x:c r="C6" s="104" t="s">
        <x:v>5</x:v>
      </x:c>
      <x:c r="D6" s="106"/>
      <x:c r="E6" s="45">
        <x:v>6127500</x:v>
      </x:c>
      <x:c r="F6" s="17"/>
    </x:row>
    <x:row r="7" spans="1:6" ht="36" customHeight="1">
      <x:c r="A7" s="17"/>
      <x:c r="B7" s="25"/>
      <x:c r="C7" s="116"/>
      <x:c r="D7" s="116"/>
      <x:c r="E7" s="27">
        <x:f>SUM(E6:E6)</x:f>
        <x:v>6127500</x:v>
      </x:c>
      <x:c r="F7" s="17"/>
    </x:row>
    <x:row r="8" spans="1:6" s="11" customFormat="1" ht="36" customHeight="1">
      <x:c r="A8" s="76" t="s">
        <x:v>144</x:v>
      </x:c>
      <x:c r="B8" s="76"/>
      <x:c r="C8" s="76"/>
      <x:c r="D8" s="76"/>
      <x:c r="E8" s="76"/>
      <x:c r="F8" s="76"/>
    </x:row>
    <x:row r="9" spans="1:8" ht="36" customHeight="1">
      <x:c r="A9" s="77" t="s">
        <x:v>51</x:v>
      </x:c>
      <x:c r="B9" s="77"/>
      <x:c r="C9" s="15" t="s">
        <x:v>50</x:v>
      </x:c>
      <x:c r="D9" s="15" t="s">
        <x:v>96</x:v>
      </x:c>
      <x:c r="E9" s="15" t="s">
        <x:v>95</x:v>
      </x:c>
      <x:c r="F9" s="15" t="s">
        <x:v>52</x:v>
      </x:c>
      <x:c r="G9" s="46" t="s">
        <x:v>108</x:v>
      </x:c>
      <x:c r="H9" s="11"/>
    </x:row>
    <x:row r="10" spans="1:7" ht="36" customHeight="1">
      <x:c r="A10" s="77" t="s">
        <x:v>97</x:v>
      </x:c>
      <x:c r="B10" s="77"/>
      <x:c r="C10" s="100">
        <x:f>C13+C15+C17+C19+C21</x:f>
        <x:v>8076850</x:v>
      </x:c>
      <x:c r="D10" s="100"/>
      <x:c r="E10" s="100"/>
      <x:c r="F10" s="17"/>
      <x:c r="G10" s="47" t="s">
        <x:v>108</x:v>
      </x:c>
    </x:row>
    <x:row r="11" spans="1:7" ht="57.75" customHeight="1">
      <x:c r="A11" s="111" t="s">
        <x:v>93</x:v>
      </x:c>
      <x:c r="B11" s="15">
        <x:v>1</x:v>
      </x:c>
      <x:c r="C11" s="16" t="s">
        <x:v>115</x:v>
      </x:c>
      <x:c r="D11" s="25">
        <x:v>46285</x:v>
      </x:c>
      <x:c r="E11" s="36">
        <x:v>5500170</x:v>
      </x:c>
      <x:c r="F11" s="60" t="s">
        <x:v>61</x:v>
      </x:c>
      <x:c r="G11" s="47"/>
    </x:row>
    <x:row r="12" spans="1:7" ht="39.20000000000000284217" customHeight="1">
      <x:c r="A12" s="111"/>
      <x:c r="B12" s="15">
        <x:v>2</x:v>
      </x:c>
      <x:c r="C12" s="16" t="s">
        <x:v>113</x:v>
      </x:c>
      <x:c r="D12" s="25">
        <x:v>46297</x:v>
      </x:c>
      <x:c r="E12" s="36">
        <x:v>2200000</x:v>
      </x:c>
      <x:c r="F12" s="60"/>
      <x:c r="G12" s="47"/>
    </x:row>
    <x:row r="13" spans="1:7" ht="39.20000000000000284217" customHeight="1">
      <x:c r="A13" s="103"/>
      <x:c r="B13" s="15" t="s">
        <x:v>11</x:v>
      </x:c>
      <x:c r="C13" s="101">
        <x:f>SUM(E11:E12)</x:f>
        <x:v>7700170</x:v>
      </x:c>
      <x:c r="D13" s="101"/>
      <x:c r="E13" s="101"/>
      <x:c r="F13" s="17"/>
      <x:c r="G13" s="47"/>
    </x:row>
    <x:row r="14" spans="1:7" ht="39.20000000000000284217" customHeight="1">
      <x:c r="A14" s="77" t="s">
        <x:v>100</x:v>
      </x:c>
      <x:c r="B14" s="15"/>
      <x:c r="C14" s="18"/>
      <x:c r="D14" s="20"/>
      <x:c r="E14" s="19"/>
      <x:c r="F14" s="17"/>
      <x:c r="G14" s="46" t="s">
        <x:v>108</x:v>
      </x:c>
    </x:row>
    <x:row r="15" spans="1:7" ht="39.20000000000000284217" customHeight="1">
      <x:c r="A15" s="77"/>
      <x:c r="B15" s="15" t="s">
        <x:v>11</x:v>
      </x:c>
      <x:c r="C15" s="112">
        <x:f>SUM(E14:E14)</x:f>
        <x:v>0</x:v>
      </x:c>
      <x:c r="D15" s="112"/>
      <x:c r="E15" s="112"/>
      <x:c r="F15" s="17"/>
      <x:c r="G15" s="47" t="s">
        <x:v>108</x:v>
      </x:c>
    </x:row>
    <x:row r="16" spans="1:7" ht="39.20000000000000284217" customHeight="1">
      <x:c r="A16" s="77" t="s">
        <x:v>44</x:v>
      </x:c>
      <x:c r="B16" s="15"/>
      <x:c r="C16" s="18"/>
      <x:c r="D16" s="18"/>
      <x:c r="E16" s="21"/>
      <x:c r="F16" s="17"/>
      <x:c r="G16" s="46" t="s">
        <x:v>108</x:v>
      </x:c>
    </x:row>
    <x:row r="17" spans="1:7" ht="39.20000000000000284217" customHeight="1">
      <x:c r="A17" s="77"/>
      <x:c r="B17" s="15" t="s">
        <x:v>11</x:v>
      </x:c>
      <x:c r="C17" s="113">
        <x:v>0</x:v>
      </x:c>
      <x:c r="D17" s="113"/>
      <x:c r="E17" s="113"/>
      <x:c r="F17" s="17"/>
      <x:c r="G17" s="47" t="s">
        <x:v>108</x:v>
      </x:c>
    </x:row>
    <x:row r="18" spans="1:7" ht="39.20000000000000284217" customHeight="1">
      <x:c r="A18" s="77" t="s">
        <x:v>46</x:v>
      </x:c>
      <x:c r="B18" s="15">
        <x:v>1</x:v>
      </x:c>
      <x:c r="C18" s="18" t="s">
        <x:v>0</x:v>
      </x:c>
      <x:c r="D18" s="20">
        <x:v>46283</x:v>
      </x:c>
      <x:c r="E18" s="19">
        <x:v>284900</x:v>
      </x:c>
      <x:c r="F18" s="17"/>
      <x:c r="G18" s="46" t="s">
        <x:v>108</x:v>
      </x:c>
    </x:row>
    <x:row r="19" spans="1:7" ht="39.20000000000000284217" customHeight="1">
      <x:c r="A19" s="77"/>
      <x:c r="B19" s="15" t="s">
        <x:v>11</x:v>
      </x:c>
      <x:c r="C19" s="112">
        <x:f>SUM(E18:E18)</x:f>
        <x:v>284900</x:v>
      </x:c>
      <x:c r="D19" s="112"/>
      <x:c r="E19" s="112"/>
      <x:c r="F19" s="17"/>
      <x:c r="G19" s="47" t="s">
        <x:v>108</x:v>
      </x:c>
    </x:row>
    <x:row r="20" spans="1:7" ht="39.20000000000000284217" customHeight="1">
      <x:c r="A20" s="102" t="s">
        <x:v>49</x:v>
      </x:c>
      <x:c r="B20" s="15">
        <x:v>1</x:v>
      </x:c>
      <x:c r="C20" s="52" t="s">
        <x:v>86</x:v>
      </x:c>
      <x:c r="D20" s="53">
        <x:v>46269</x:v>
      </x:c>
      <x:c r="E20" s="52">
        <x:v>91780</x:v>
      </x:c>
      <x:c r="F20" s="17"/>
      <x:c r="G20" s="50"/>
    </x:row>
    <x:row r="21" spans="1:6" ht="39.20000000000000284217" customHeight="1">
      <x:c r="A21" s="103"/>
      <x:c r="B21" s="15" t="s">
        <x:v>11</x:v>
      </x:c>
      <x:c r="C21" s="82">
        <x:f>SUM(E20:E20)</x:f>
        <x:v>91780</x:v>
      </x:c>
      <x:c r="D21" s="82"/>
      <x:c r="E21" s="82"/>
      <x:c r="F21" s="44"/>
    </x:row>
    <x:row r="22" spans="5:5">
      <x:c r="E22" s="40"/>
    </x:row>
    <x:row r="23" spans="5:5">
      <x:c r="E23" s="40"/>
    </x:row>
  </x:sheetData>
  <x:mergeCells count="23">
    <x:mergeCell ref="A1:F1"/>
    <x:mergeCell ref="B2:C2"/>
    <x:mergeCell ref="E2:F2"/>
    <x:mergeCell ref="A3:E3"/>
    <x:mergeCell ref="C4:D4"/>
    <x:mergeCell ref="A5:B5"/>
    <x:mergeCell ref="C5:D5"/>
    <x:mergeCell ref="C6:D6"/>
    <x:mergeCell ref="C7:D7"/>
    <x:mergeCell ref="A8:F8"/>
    <x:mergeCell ref="A9:B9"/>
    <x:mergeCell ref="A10:B10"/>
    <x:mergeCell ref="C10:E10"/>
    <x:mergeCell ref="A11:A13"/>
    <x:mergeCell ref="C13:E13"/>
    <x:mergeCell ref="A14:A15"/>
    <x:mergeCell ref="C15:E15"/>
    <x:mergeCell ref="A16:A17"/>
    <x:mergeCell ref="C17:E17"/>
    <x:mergeCell ref="A18:A19"/>
    <x:mergeCell ref="C19:E19"/>
    <x:mergeCell ref="A20:A21"/>
    <x:mergeCell ref="C21:E21"/>
  </x:mergeCells>
  <x:pageMargins left="0.70861113071441650391" right="0.70861113071441650391" top="0.74750000238418579102" bottom="0.74750000238418579102" header="0.31486111879348754883" footer="0.31486111879348754883"/>
  <x:pageSetup paperSize="9" scale="62" firstPageNumber="1" fitToWidth="1" fitToHeight="0" orientation="portrait" usePrinterDefaults="1" blackAndWhite="0" draft="0" useFirstPageNumber="0" horizontalDpi="4294967293" verticalDpi="4294967293" copies="1"/>
  <x:headerFooter differentOddEven="0" differentFirst="0" scaleWithDoc="1" alignWithMargins="1"/>
  <x:rowBreaks count="1" manualBreakCount="1">
    <x:brk id="28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9" baseType="lpstr">
      <vt:lpstr>행주농가</vt:lpstr>
      <vt:lpstr>할머니와 재봉틀</vt:lpstr>
      <vt:lpstr>병원도우미</vt:lpstr>
      <vt:lpstr>학교급식도우미</vt:lpstr>
      <vt:lpstr>배움터지킴이</vt:lpstr>
      <vt:lpstr>학교환경관리지원</vt:lpstr>
      <vt:lpstr>공립유치원도우미</vt:lpstr>
      <vt:lpstr>시니어편의점</vt:lpstr>
      <vt:lpstr>카드배송</vt:lpstr>
    </vt:vector>
  </ep:TitlesOfParts>
  <ep:TotalTime>1015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Goyang</dc:creator>
  <cp:lastModifiedBy>고양시니어</cp:lastModifiedBy>
  <cp:revision>139</cp:revision>
  <cp:lastPrinted>2026-10-02T09:25:00.025</cp:lastPrinted>
  <dcterms:created xsi:type="dcterms:W3CDTF">2013-04-19T01:27:08.000</dcterms:created>
  <dcterms:modified xsi:type="dcterms:W3CDTF">2026-10-02T09:25:02.732</dcterms:modified>
  <cp:version>1300.0100.01</cp:version>
</cp:coreProperties>
</file>