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!!!공동체 참고\9. 정보공개공시\정보공개공시 7월\"/>
    </mc:Choice>
  </mc:AlternateContent>
  <x:bookViews>
    <x:workbookView xWindow="0" yWindow="0" windowWidth="14115" windowHeight="11295" tabRatio="1000" activeTab="4"/>
  </x:bookViews>
  <x:sheets>
    <x:sheet name="행주농가" sheetId="1" r:id="rId4"/>
    <x:sheet name="할머니와 재봉틀" sheetId="2" r:id="rId5"/>
    <x:sheet name="병원도우미" sheetId="3" r:id="rId6"/>
    <x:sheet name="학교급식도우미" sheetId="4" r:id="rId7"/>
    <x:sheet name="배움터지킴이" sheetId="5" r:id="rId8"/>
    <x:sheet name="학교환경관리지원" sheetId="6" r:id="rId9"/>
    <x:sheet name="공립유치원도우미" sheetId="7" r:id="rId10"/>
    <x:sheet name="시니어편의점" sheetId="8" r:id="rId11"/>
    <x:sheet name="카드배송" sheetId="9" r:id="rId12"/>
  </x:sheets>
  <x:definedNames>
    <x:definedName name="_xlnm.Print_Area" localSheetId="0">행주농가!$A$1:$F$73</x:definedName>
    <x:definedName name="_xlnm.Print_Area" localSheetId="1">'할머니와 재봉틀'!$A$1:$F$48</x:definedName>
    <x:definedName name="_xlnm.Print_Area" localSheetId="3">학교급식도우미!$A$1:$G$21</x:definedName>
    <x:definedName name="_xlnm.Print_Area" localSheetId="4">배움터지킴이!$A$1:$F$21</x:definedName>
    <x:definedName name="_xlnm.Print_Area" localSheetId="5">학교환경관리지원!$A$1:$F$20</x:definedName>
    <x:definedName name="_xlnm.Print_Area" localSheetId="6">공립유치원도우미!$A$1:$F$21</x:definedName>
    <x:definedName name="_xlnm.Print_Area" localSheetId="7">시니어편의점!$A$1:$G$29</x:definedName>
    <x:definedName name="_xlnm.Print_Area" localSheetId="8">카드배송!$A$1:$F$28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<x:sst xmlns:r="http://schemas.openxmlformats.org/officeDocument/2006/relationships" xmlns:c="http://schemas.openxmlformats.org/drawingml/2006/chart" xmlns:x="http://schemas.openxmlformats.org/spreadsheetml/2006/main" count="444" uniqueCount="147">
  <x:si>
    <x:t>시니어편의점 7월 공과금 납부</x:t>
  </x:si>
  <x:si>
    <x:t>시니어편의점 담당자 경력수당 지급</x:t>
  </x:si>
  <x:si>
    <x:t>2분기 공동체사업단 부가가치세 납부</x:t>
  </x:si>
  <x:si>
    <x:t>시니어편의점 주엽한사랑점 6월 정산금</x:t>
  </x:si>
  <x:si>
    <x:t>2분기 공동체사업단 부가가치세 잉여금 입금</x:t>
  </x:si>
  <x:si>
    <x:t>학교급식도우미 서비스이용료 반환액 지급</x:t>
  </x:si>
  <x:si>
    <x:t>시니어편의점 담당자 기관사회보험료 지급</x:t>
  </x:si>
  <x:si>
    <x:t>시니어편의점 주엽본점 7월 수도요금 납부</x:t>
  </x:si>
  <x:si>
    <x:t>시니어편의점 담당자 경력수당 퇴직금 지급</x:t>
  </x:si>
  <x:si>
    <x:t>시니어편의점 4호점 인허가 수수료 지급</x:t>
  </x:si>
  <x:si>
    <x:t>할머니와재봉틀 참여자 6월 사회보험료 납부</x:t>
  </x:si>
  <x:si>
    <x:t>할머니와재봉틀 카드수익금(개인고객) 입금</x:t>
  </x:si>
  <x:si>
    <x:t>할머니와재봉틀 수익금(개인고객) 입금</x:t>
  </x:si>
  <x:si>
    <x:t>할머니와재봉틀 수익금(고양시니어클럽) 입금</x:t>
  </x:si>
  <x:si>
    <x:t>병원도우미 참여자 7월 수익금 인건비 지급</x:t>
  </x:si>
  <x:si>
    <x:t>할머니와재봉틀 사업장 7월 전기요금 납부</x:t>
  </x:si>
  <x:si>
    <x:t>사업장 7월 무인경비 이용료 납부(케이폴)</x:t>
  </x:si>
  <x:si>
    <x:t>카드배송 사업단 7월 보조금 인건비 지급</x:t>
  </x:si>
  <x:si>
    <x:t>행주농가 카드수수료 지급 (신한카드)</x:t>
  </x:si>
  <x:si>
    <x:t>행주농가 카드수수료 지급 (롯데카드)</x:t>
  </x:si>
  <x:si>
    <x:t>병원도우미 참여자 7월 보조금 인건비 지급</x:t>
  </x:si>
  <x:si>
    <x:t>행주농가 카드수수료 지급 (비씨카드)</x:t>
  </x:si>
  <x:si>
    <x:t>할머니와재봉틀 수익금(대한사회복지회) 입금</x:t>
  </x:si>
  <x:si>
    <x:t>카드배송 사업단 수익금 6월 인건비 지급</x:t>
  </x:si>
  <x:si>
    <x:t>행주농가 카드수수료 지급 (농협카드)</x:t>
  </x:si>
  <x:si>
    <x:t>행주농가 카드수수료 지급 (국민카드)</x:t>
  </x:si>
  <x:si>
    <x:t>공립유치원도우미 참여자 7월 수익금 인건비 지급</x:t>
  </x:si>
  <x:si>
    <x:t>시니어편의점 4호점 휴게음식점 등록면허세 납부</x:t>
  </x:si>
  <x:si>
    <x:t>행주농가 7월고지 자판기 이용료 지급(sk텔레콤)</x:t>
  </x:si>
  <x:si>
    <x:t>학교환경관리지원 참여자 7월 수익금 인건비 지급</x:t>
  </x:si>
  <x:si>
    <x:t>학교급식도우미 참여자 7월 수익금 인건비 지급</x:t>
  </x:si>
  <x:si>
    <x:t>할머니와 재봉틀 참여자 7월 수익금 인건비 지급</x:t>
  </x:si>
  <x:si>
    <x:t>카드배송 사업단 참여자 6월 사회보험료 납부</x:t>
  </x:si>
  <x:si>
    <x:t>할머니와재봉틀 수익금(대가들이사는마을) 입금</x:t>
  </x:si>
  <x:si>
    <x:t>배움터지킴이 사업단 7월 보조금 인건비 지급</x:t>
  </x:si>
  <x:si>
    <x:t>행주농가 생산품 배송비 지급(고양장촌우편취급국 )</x:t>
  </x:si>
  <x:si>
    <x:t>시니어편의점 4호점 안전상비의약품 등록면허세 납부</x:t>
  </x:si>
  <x:si>
    <x:t>학교급식도우미 참여자 7월 보조금 인건비 지급</x:t>
  </x:si>
  <x:si>
    <x:t>할머니와재봉틀 수익금(고양시청 여성가족과) 입금</x:t>
  </x:si>
  <x:si>
    <x:t>배움터지킴이 사업단 참여자 6월 사회보험료 납부</x:t>
  </x:si>
  <x:si>
    <x:t>행주농가 생산품 배송비 지급(고양정발산우체국)</x:t>
  </x:si>
  <x:si>
    <x:t>학교급식도우미 사업단 참여자 6월 사회보험료 납부</x:t>
  </x:si>
  <x:si>
    <x:t>공립유치원도우미 참여자 7월 보조금 인건비 지급</x:t>
  </x:si>
  <x:si>
    <x:t>할머니와재봉틀 카드수익금(동두천시니어클럽) 입금</x:t>
  </x:si>
  <x:si>
    <x:t>배움터지킴이 사업단 7월 수익금 인건비 지급</x:t>
  </x:si>
  <x:si>
    <x:t>학교환경관리지원 참여자 7월 보조금 인건비 지급</x:t>
  </x:si>
  <x:si>
    <x:t>병원도우미 사업단 참여자 6월 사회보험료 납부</x:t>
  </x:si>
  <x:si>
    <x:t>카드배송 사업단 6월 보조금 사회보험료 추가 이체</x:t>
  </x:si>
  <x:si>
    <x:t>2026년 2분기 공동체사업단 부가가치세 납부</x:t>
  </x:si>
  <x:si>
    <x:t>공동체 사업단 7월분 카드단말기 이용료 납부</x:t>
  </x:si>
  <x:si>
    <x:t>할머니와재봉틀 7월고지 이동식 단말기 이용료 지급</x:t>
  </x:si>
  <x:si>
    <x:t>학교환경관리지원</x:t>
  </x:si>
  <x:si>
    <x:t>수입항목(매출처)</x:t>
  </x:si>
  <x:si>
    <x:t>□ 수입(매출) 현황</x:t>
  </x:si>
  <x:si>
    <x:t>쿠팡페이주식회사</x:t>
  </x:si>
  <x:si>
    <x:t>행주농가 인건비 지급</x:t>
  </x:si>
  <x:si>
    <x:t>한국시니어클럽 협회</x:t>
  </x:si>
  <x:si>
    <x:t>공립유치원도우미</x:t>
  </x:si>
  <x:si>
    <x:t>네이버스마트스토어</x:t>
  </x:si>
  <x:si>
    <x:t>장비구입비</x:t>
  </x:si>
  <x:si>
    <x:t>시설투자비</x:t>
  </x:si>
  <x:si>
    <x:t>소계</x:t>
  </x:si>
  <x:si>
    <x:t>재료비</x:t>
  </x:si>
  <x:si>
    <x:t>인건비</x:t>
  </x:si>
  <x:si>
    <x:t>시니어편의점 중산산들점 6월 정산금</x:t>
  </x:si>
  <x:si>
    <x:t>시니어편의점 주엽본점 6월 정산금</x:t>
  </x:si>
  <x:si>
    <x:t>고양시니어클럽 노인일자리 사업단</x:t>
  </x:si>
  <x:si>
    <x:t>시니어편의점 4호점 영업준비자금</x:t>
  </x:si>
  <x:si>
    <x:t>병원도우미사업단 서비스이용료 입금</x:t>
  </x:si>
  <x:si>
    <x:t>할머니와재봉틀 수익금(지구랭) 입금</x:t>
  </x:si>
  <x:si>
    <x:t>행주농가 카드수수료 지급 (아임웹)</x:t>
  </x:si>
  <x:si>
    <x:t>시니어편의점 참여자 사회보험료 납부</x:t>
  </x:si>
  <x:si>
    <x:t>2026년 7월 기장수수료 지급</x:t>
  </x:si>
  <x:si>
    <x:t>카드배송사업단 서비스 이용료 입금</x:t>
  </x:si>
  <x:si>
    <x:t xml:space="preserve">할머니와재봉틀 카드수수료 지급 </x:t>
  </x:si>
  <x:si>
    <x:t>행주농가 사업단 7월 생산품 식품 위생 검사비
지급((주)아이에스에이연구원)</x:t>
  </x:si>
  <x:si>
    <x:t>노인일자리담당자 업무용 컴퓨터 개인정보보호프로그램
(오피스키퍼) 설치비 지급</x:t>
  </x:si>
  <x:si>
    <x:t>공동체 사업단(학교급식, 학교환경) 참여자
안전물품(넥쿨러, 팔토시) 구입비 지급</x:t>
  </x:si>
  <x:si>
    <x:t>행주농가 사업장 26년 7월 고지 전기요금 납부(한국전력공사)</x:t>
  </x:si>
  <x:si>
    <x:t>거래처에서 45일 결제로 인해
익월 20일 이후
인건비 지급</x:t>
  </x:si>
  <x:si>
    <x:t>할머니와재봉틀 사업단 온라인 쇼핑몰 호스팅 사용 진행비 지급</x:t>
  </x:si>
  <x:si>
    <x:t>행주농가 하나로 ESCM사용료 6월분 지급((주)이썸테크)</x:t>
  </x:si>
  <x:si>
    <x:t>행주농가 사업단 7월 사업추진현황 정보공개 (7월 31일 기준)</x:t>
  </x:si>
  <x:si>
    <x:t>할머니와재봉틀 7월 사업추진현황 정보공개 (7월 31일 기준)</x:t>
  </x:si>
  <x:si>
    <x:t>카드배송 사업단 7월 중도포기자(이재학)
수익금 인건비 지급</x:t>
  </x:si>
  <x:si>
    <x:t>카드배송 사업단 7월 중도포기자(이재학)
보조금 인건비 지급</x:t>
  </x:si>
  <x:si>
    <x:t>행주농가 사업단 참여자 6월
사회보험료 납부(국민건강보험공단)</x:t>
  </x:si>
  <x:si>
    <x:t>시니어편의점 7월 사업추진현황 정보공개 (7월 31일 기준)</x:t>
  </x:si>
  <x:si>
    <x:t>할머니와재봉틀 사업단 물품 발송으로 인한 택배비 지급</x:t>
  </x:si>
  <x:si>
    <x:t>세부내역</x:t>
  </x:si>
  <x:si>
    <x:t>사업단명</x:t>
  </x:si>
  <x:si>
    <x:t>행주농가</x:t>
  </x:si>
  <x:si>
    <x:t>항목구분</x:t>
  </x:si>
  <x:si>
    <x:t>할머니와재봉틀</x:t>
  </x:si>
  <x:si>
    <x:t>카드배송</x:t>
  </x:si>
  <x:si>
    <x:t>기타운영비</x:t>
  </x:si>
  <x:si>
    <x:t>개인고객</x:t>
  </x:si>
  <x:si>
    <x:t>배움터지킴이</x:t>
  </x:si>
  <x:si>
    <x:t>시니어편의점</x:t>
  </x:si>
  <x:si>
    <x:t>학교급식도우미</x:t>
  </x:si>
  <x:si>
    <x:t>병원도우미</x:t>
  </x:si>
  <x:si>
    <x:t>장단콩웰빙마루</x:t>
  </x:si>
  <x:si>
    <x:t>주엽본점 세스코 소독료 지급</x:t>
  </x:si>
  <x:si>
    <x:t>7월 보조금 인건비 지급</x:t>
  </x:si>
  <x:si>
    <x:t>7월 수익금 인건비 지급</x:t>
  </x:si>
  <x:si>
    <x:t>□ 지출(보조금+매출) 현황</x:t>
  </x:si>
  <x:si>
    <x:t>지도농협로컬  외 5건</x:t>
  </x:si>
  <x:si>
    <x:t>학교급식도우미 사업단 7월 사업추진현황 정보공개 (7월 31일 기준)</x:t>
  </x:si>
  <x:si>
    <x:t>할머니와재봉틀 사업단 운영물품(진공 압축팩 외 1건) 구입비 지급</x:t>
  </x:si>
  <x:si>
    <x:t>행주농가 사업단 온라인 쇼핑몰 호스팅 사용
진행비 지급((주)아임웹)</x:t>
  </x:si>
  <x:si>
    <x:t>행주농가 7월고지 공기청정기,정수기 이용료 지급
(쿠쿠홈스주식회사)</x:t>
  </x:si>
  <x:si>
    <x:t>공립유치원도우미 사업단 7월 사업추진현황 정보공개 (7월 31일 기준)</x:t>
  </x:si>
  <x:si>
    <x:t>학교환경관리지원사업단 7월 사업추진현황 정보공개 (7월 31일 기준)</x:t>
  </x:si>
  <x:si>
    <x:t>할머니와재봉틀 사업단 국산들기름 구입비 지급(다복꾸러미 패키지 구성용)</x:t>
  </x:si>
  <x:si>
    <x:t>배움터지킴이 사업단 7월 사업추진현황 정보공개 (7월 31일 기준)</x:t>
  </x:si>
  <x:si>
    <x:t>병원도우미 사업단 7월 사업추진현황 정보공개 (7월 31일 기준)</x:t>
  </x:si>
  <x:si>
    <x:r>
      <x:t xml:space="preserve"> </x:t>
    </x:r>
    <x:r>
      <x:rPr>
        <x:rFont val="맑은 고딕"/>
        <x:sz val="11"/>
        <x:color rgb="ff000000"/>
      </x:rPr>
      <x:t xml:space="preserve">  </x:t>
    </x:r>
  </x:si>
  <x:si>
    <x:t>윤려원</x:t>
  </x:si>
  <x:si>
    <x:t>총계</x:t>
  </x:si>
  <x:si>
    <x:t>다과비</x:t>
  </x:si>
  <x:si>
    <x:t>날짜</x:t>
  </x:si>
  <x:si>
    <x:t>김민경</x:t>
  </x:si>
  <x:si>
    <x:t>담당자</x:t>
  </x:si>
  <x:si>
    <x:t>김민혜</x:t>
  </x:si>
  <x:si>
    <x:t>이진희</x:t>
  </x:si>
  <x:si>
    <x:t>금액</x:t>
  </x:si>
  <x:si>
    <x:t>아임웹</x:t>
  </x:si>
  <x:si>
    <x:t>비고</x:t>
  </x:si>
  <x:si>
    <x:t>연번</x:t>
  </x:si>
  <x:si>
    <x:t>강연주</x:t>
  </x:si>
  <x:si>
    <x:t>이재욱</x:t>
  </x:si>
  <x:si>
    <x:t>할머니와재봉틀 사업다 컴퓨터자수기 수리 진행비 지급</x:t>
  </x:si>
  <x:si>
    <x:t>공립유치원도우미 사업단 참여자 6월 사회보험료 납부</x:t>
  </x:si>
  <x:si>
    <x:t>할머니와 재봉틀 사업장 7월분 정수기 렌탈 사용료 지급</x:t>
  </x:si>
  <x:si>
    <x:t>공동체 사업단 7월분 카드단말기 이용료 납부(체크맨 )</x:t>
  </x:si>
  <x:si>
    <x:t>행주농가 7월고지 자판기 이용료 지급(엘지유플러스)</x:t>
  </x:si>
  <x:si>
    <x:t>카드배송 사업단 활동물품(아이스넥 밴드) 구입비 지급</x:t>
  </x:si>
  <x:si>
    <x:t>행주농가 7월고지 인터넷전화 요금 납부(엘지유플러스)</x:t>
  </x:si>
  <x:si>
    <x:t>할머니와재봉틀 사업단 모자 구입 및 인쇄 진행비 지급</x:t>
  </x:si>
  <x:si>
    <x:t>카드배송 사업단 근로자 고용보험 본인부담금 반환 지급</x:t>
  </x:si>
  <x:si>
    <x:t>행주농가 7월고지 이동식 단말기 이용료 지급(sk텔레콤)</x:t>
  </x:si>
  <x:si>
    <x:t>할머니와재봉틀 카드수익금(고양시장애인종합복지관) 입금</x:t>
  </x:si>
  <x:si>
    <x:t>2026년 2분기 공동체사업단 부가가치세 납부(국세청)</x:t>
  </x:si>
  <x:si>
    <x:t>학교환경관리지원 사업단 참여자 6월 사회보험료 납부</x:t>
  </x:si>
  <x:si>
    <x:t>카드배송 7월 사업추진현황 정보공개 (7월 31일 기준)</x:t>
  </x:si>
  <x:si>
    <x:t>행주농가 로컬푸드 타행이체수수료 지급 (지도농협외4곳 )</x:t>
  </x:si>
  <x:si>
    <x:t>주엽한사랑점 전화요금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</x:si>
</x:sst>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.m\.d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f4f4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1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3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 wrapText="1"/>
    </x:xf>
    <x:xf numFmtId="0" fontId="9" fillId="4" borderId="2" xfId="0" applyNumberFormat="1" applyFont="1" applyFill="1" applyBorder="1" applyAlignment="1">
      <x:alignment horizontal="left" vertical="center" wrapText="1"/>
    </x:xf>
    <x:xf numFmtId="0" fontId="9" fillId="3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/>
        </x:xf>
      </mc:Fallback>
    </mc:AlternateContent>
    <x:xf numFmtId="0" fontId="9" fillId="3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right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3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7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7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  <x:pageSetUpPr autoPageBreaks="1" fitToPage="1"/>
  </x:sheetPr>
  <x:dimension ref="A1:Q73"/>
  <x:sheetViews>
    <x:sheetView view="pageBreakPreview" topLeftCell="A25" zoomScaleNormal="100" zoomScaleSheetLayoutView="100" workbookViewId="0">
      <x:selection activeCell="C30" activeCellId="0" sqref="C30:E30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47.125" style="2" bestFit="1" customWidth="1"/>
    <x:col min="4" max="4" width="13.125" style="2" customWidth="1"/>
    <x:col min="5" max="5" width="16.125" style="4" customWidth="1"/>
    <x:col min="6" max="6" width="14" style="2" customWidth="1"/>
    <x:col min="7" max="7" width="11.5" style="1" bestFit="1" customWidth="1"/>
    <x:col min="8" max="8" width="13.375" style="1" bestFit="1" customWidth="1"/>
    <x:col min="9" max="9" width="10.5" style="1" bestFit="1" customWidth="1"/>
    <x:col min="10" max="16384" width="9" style="1"/>
  </x:cols>
  <x:sheetData>
    <x:row r="1" spans="1:6" ht="45" customHeight="1">
      <x:c r="A1" s="89" t="s">
        <x:v>82</x:v>
      </x:c>
      <x:c r="B1" s="89"/>
      <x:c r="C1" s="89"/>
      <x:c r="D1" s="89"/>
      <x:c r="E1" s="89"/>
      <x:c r="F1" s="89"/>
    </x:row>
    <x:row r="2" spans="1:6" ht="30" customHeight="1">
      <x:c r="A2" s="15" t="s">
        <x:v>90</x:v>
      </x:c>
      <x:c r="B2" s="88" t="s">
        <x:v>91</x:v>
      </x:c>
      <x:c r="C2" s="88"/>
      <x:c r="D2" s="15" t="s">
        <x:v>122</x:v>
      </x:c>
      <x:c r="E2" s="88" t="s">
        <x:v>130</x:v>
      </x:c>
      <x:c r="F2" s="88"/>
    </x:row>
    <x:row r="3" spans="1:6" ht="36" customHeight="1">
      <x:c r="A3" s="87" t="s">
        <x:v>53</x:v>
      </x:c>
      <x:c r="B3" s="87"/>
      <x:c r="C3" s="87"/>
      <x:c r="D3" s="87"/>
      <x:c r="E3" s="87"/>
      <x:c r="F3" s="16"/>
    </x:row>
    <x:row r="4" spans="1:6" ht="30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7" ht="30" customHeight="1">
      <x:c r="A5" s="82" t="s">
        <x:v>118</x:v>
      </x:c>
      <x:c r="B5" s="82"/>
      <x:c r="C5" s="88"/>
      <x:c r="D5" s="88"/>
      <x:c r="E5" s="28">
        <x:f>SUM(E6:E27)</x:f>
        <x:v>15999669</x:v>
      </x:c>
      <x:c r="F5" s="17"/>
      <x:c r="G5" s="7"/>
    </x:row>
    <x:row r="6" spans="1:6" ht="30" customHeight="1">
      <x:c r="A6" s="16">
        <x:v>1</x:v>
      </x:c>
      <x:c r="B6" s="29">
        <x:v>46204</x:v>
      </x:c>
      <x:c r="C6" s="86" t="s">
        <x:v>96</x:v>
      </x:c>
      <x:c r="D6" s="86" t="s">
        <x:v>96</x:v>
      </x:c>
      <x:c r="E6" s="26">
        <x:v>12000</x:v>
      </x:c>
      <x:c r="F6" s="59"/>
    </x:row>
    <x:row r="7" spans="1:6" ht="30" customHeight="1">
      <x:c r="A7" s="16">
        <x:v>2</x:v>
      </x:c>
      <x:c r="B7" s="29">
        <x:v>46204</x:v>
      </x:c>
      <x:c r="C7" s="86" t="s">
        <x:v>126</x:v>
      </x:c>
      <x:c r="D7" s="86" t="s">
        <x:v>126</x:v>
      </x:c>
      <x:c r="E7" s="26">
        <x:v>30000</x:v>
      </x:c>
      <x:c r="F7" s="59"/>
    </x:row>
    <x:row r="8" spans="1:6" ht="30" customHeight="1">
      <x:c r="A8" s="16">
        <x:v>3</x:v>
      </x:c>
      <x:c r="B8" s="29">
        <x:v>46205</x:v>
      </x:c>
      <x:c r="C8" s="86" t="s">
        <x:v>96</x:v>
      </x:c>
      <x:c r="D8" s="86" t="s">
        <x:v>96</x:v>
      </x:c>
      <x:c r="E8" s="26">
        <x:v>25000</x:v>
      </x:c>
      <x:c r="F8" s="59"/>
    </x:row>
    <x:row r="9" spans="1:6" ht="30" customHeight="1">
      <x:c r="A9" s="16">
        <x:v>4</x:v>
      </x:c>
      <x:c r="B9" s="29">
        <x:v>46206</x:v>
      </x:c>
      <x:c r="C9" s="86" t="s">
        <x:v>96</x:v>
      </x:c>
      <x:c r="D9" s="86" t="s">
        <x:v>96</x:v>
      </x:c>
      <x:c r="E9" s="26">
        <x:v>38000</x:v>
      </x:c>
      <x:c r="F9" s="59"/>
    </x:row>
    <x:row r="10" spans="1:6" ht="30" customHeight="1">
      <x:c r="A10" s="16">
        <x:v>5</x:v>
      </x:c>
      <x:c r="B10" s="29">
        <x:v>46206</x:v>
      </x:c>
      <x:c r="C10" s="86" t="s">
        <x:v>96</x:v>
      </x:c>
      <x:c r="D10" s="86" t="s">
        <x:v>96</x:v>
      </x:c>
      <x:c r="E10" s="26">
        <x:v>13500</x:v>
      </x:c>
      <x:c r="F10" s="59"/>
    </x:row>
    <x:row r="11" spans="1:6" ht="30" customHeight="1">
      <x:c r="A11" s="16">
        <x:v>6</x:v>
      </x:c>
      <x:c r="B11" s="29">
        <x:v>46210</x:v>
      </x:c>
      <x:c r="C11" s="86" t="s">
        <x:v>56</x:v>
      </x:c>
      <x:c r="D11" s="86" t="s">
        <x:v>56</x:v>
      </x:c>
      <x:c r="E11" s="26">
        <x:v>680000</x:v>
      </x:c>
      <x:c r="F11" s="59"/>
    </x:row>
    <x:row r="12" spans="1:6" ht="30" customHeight="1">
      <x:c r="A12" s="16">
        <x:v>7</x:v>
      </x:c>
      <x:c r="B12" s="29">
        <x:v>46210</x:v>
      </x:c>
      <x:c r="C12" s="86" t="s">
        <x:v>101</x:v>
      </x:c>
      <x:c r="D12" s="86" t="s">
        <x:v>101</x:v>
      </x:c>
      <x:c r="E12" s="26">
        <x:v>12750</x:v>
      </x:c>
      <x:c r="F12" s="59"/>
    </x:row>
    <x:row r="13" spans="1:6" ht="30" customHeight="1">
      <x:c r="A13" s="16">
        <x:v>8</x:v>
      </x:c>
      <x:c r="B13" s="29">
        <x:v>46211</x:v>
      </x:c>
      <x:c r="C13" s="86" t="s">
        <x:v>66</x:v>
      </x:c>
      <x:c r="D13" s="86" t="s">
        <x:v>66</x:v>
      </x:c>
      <x:c r="E13" s="26">
        <x:v>285600</x:v>
      </x:c>
      <x:c r="F13" s="59"/>
    </x:row>
    <x:row r="14" spans="1:6" ht="30" customHeight="1">
      <x:c r="A14" s="16">
        <x:v>9</x:v>
      </x:c>
      <x:c r="B14" s="29">
        <x:v>46212</x:v>
      </x:c>
      <x:c r="C14" s="86" t="s">
        <x:v>96</x:v>
      </x:c>
      <x:c r="D14" s="86" t="s">
        <x:v>96</x:v>
      </x:c>
      <x:c r="E14" s="26">
        <x:v>32000</x:v>
      </x:c>
      <x:c r="F14" s="59"/>
    </x:row>
    <x:row r="15" spans="1:6" ht="30" customHeight="1">
      <x:c r="A15" s="16">
        <x:v>10</x:v>
      </x:c>
      <x:c r="B15" s="29">
        <x:v>46217</x:v>
      </x:c>
      <x:c r="C15" s="86" t="s">
        <x:v>101</x:v>
      </x:c>
      <x:c r="D15" s="86" t="s">
        <x:v>101</x:v>
      </x:c>
      <x:c r="E15" s="26">
        <x:v>12750</x:v>
      </x:c>
      <x:c r="F15" s="59"/>
    </x:row>
    <x:row r="16" spans="1:6" ht="30" customHeight="1">
      <x:c r="A16" s="16">
        <x:v>11</x:v>
      </x:c>
      <x:c r="B16" s="29">
        <x:v>46223</x:v>
      </x:c>
      <x:c r="C16" s="86" t="s">
        <x:v>96</x:v>
      </x:c>
      <x:c r="D16" s="86" t="s">
        <x:v>96</x:v>
      </x:c>
      <x:c r="E16" s="26">
        <x:v>12000</x:v>
      </x:c>
      <x:c r="F16" s="59"/>
    </x:row>
    <x:row r="17" spans="1:6" ht="30" customHeight="1">
      <x:c r="A17" s="16">
        <x:v>12</x:v>
      </x:c>
      <x:c r="B17" s="29">
        <x:v>46223</x:v>
      </x:c>
      <x:c r="C17" s="86" t="s">
        <x:v>54</x:v>
      </x:c>
      <x:c r="D17" s="86" t="s">
        <x:v>54</x:v>
      </x:c>
      <x:c r="E17" s="26">
        <x:v>4</x:v>
      </x:c>
      <x:c r="F17" s="59"/>
    </x:row>
    <x:row r="18" spans="1:6" ht="30" customHeight="1">
      <x:c r="A18" s="16">
        <x:v>13</x:v>
      </x:c>
      <x:c r="B18" s="29">
        <x:v>46224</x:v>
      </x:c>
      <x:c r="C18" s="86" t="s">
        <x:v>101</x:v>
      </x:c>
      <x:c r="D18" s="86" t="s">
        <x:v>101</x:v>
      </x:c>
      <x:c r="E18" s="26">
        <x:v>149600</x:v>
      </x:c>
      <x:c r="F18" s="59"/>
    </x:row>
    <x:row r="19" spans="1:6" ht="30" customHeight="1">
      <x:c r="A19" s="16">
        <x:v>14</x:v>
      </x:c>
      <x:c r="B19" s="29">
        <x:v>46226</x:v>
      </x:c>
      <x:c r="C19" s="86" t="s">
        <x:v>96</x:v>
      </x:c>
      <x:c r="D19" s="86" t="s">
        <x:v>96</x:v>
      </x:c>
      <x:c r="E19" s="26">
        <x:v>13000</x:v>
      </x:c>
      <x:c r="F19" s="59"/>
    </x:row>
    <x:row r="20" spans="1:6" ht="30" customHeight="1">
      <x:c r="A20" s="16">
        <x:v>15</x:v>
      </x:c>
      <x:c r="B20" s="29">
        <x:v>46226</x:v>
      </x:c>
      <x:c r="C20" s="86" t="s">
        <x:v>58</x:v>
      </x:c>
      <x:c r="D20" s="86" t="s">
        <x:v>58</x:v>
      </x:c>
      <x:c r="E20" s="26">
        <x:v>33930</x:v>
      </x:c>
      <x:c r="F20" s="59"/>
    </x:row>
    <x:row r="21" spans="1:6" ht="30" customHeight="1">
      <x:c r="A21" s="16">
        <x:v>16</x:v>
      </x:c>
      <x:c r="B21" s="29">
        <x:v>46227</x:v>
      </x:c>
      <x:c r="C21" s="86" t="s">
        <x:v>96</x:v>
      </x:c>
      <x:c r="D21" s="86" t="s">
        <x:v>96</x:v>
      </x:c>
      <x:c r="E21" s="26">
        <x:v>33000</x:v>
      </x:c>
      <x:c r="F21" s="59"/>
    </x:row>
    <x:row r="22" spans="1:6" ht="30" customHeight="1">
      <x:c r="A22" s="16">
        <x:v>17</x:v>
      </x:c>
      <x:c r="B22" s="29">
        <x:v>46231</x:v>
      </x:c>
      <x:c r="C22" s="86" t="s">
        <x:v>96</x:v>
      </x:c>
      <x:c r="D22" s="86" t="s">
        <x:v>96</x:v>
      </x:c>
      <x:c r="E22" s="26">
        <x:v>33000</x:v>
      </x:c>
      <x:c r="F22" s="59"/>
    </x:row>
    <x:row r="23" spans="1:6" ht="30" customHeight="1">
      <x:c r="A23" s="16">
        <x:v>18</x:v>
      </x:c>
      <x:c r="B23" s="29">
        <x:v>46231</x:v>
      </x:c>
      <x:c r="C23" s="86" t="s">
        <x:v>101</x:v>
      </x:c>
      <x:c r="D23" s="86" t="s">
        <x:v>101</x:v>
      </x:c>
      <x:c r="E23" s="26">
        <x:v>28050</x:v>
      </x:c>
      <x:c r="F23" s="59"/>
    </x:row>
    <x:row r="24" spans="1:6" ht="30" customHeight="1">
      <x:c r="A24" s="16">
        <x:v>19</x:v>
      </x:c>
      <x:c r="B24" s="29">
        <x:v>46232</x:v>
      </x:c>
      <x:c r="C24" s="86" t="s">
        <x:v>96</x:v>
      </x:c>
      <x:c r="D24" s="86" t="s">
        <x:v>96</x:v>
      </x:c>
      <x:c r="E24" s="26">
        <x:v>30000</x:v>
      </x:c>
      <x:c r="F24" s="59"/>
    </x:row>
    <x:row r="25" spans="1:6" ht="30" customHeight="1">
      <x:c r="A25" s="16">
        <x:v>20</x:v>
      </x:c>
      <x:c r="B25" s="29">
        <x:v>46232</x:v>
      </x:c>
      <x:c r="C25" s="86" t="s">
        <x:v>96</x:v>
      </x:c>
      <x:c r="D25" s="86" t="s">
        <x:v>96</x:v>
      </x:c>
      <x:c r="E25" s="26">
        <x:v>12000</x:v>
      </x:c>
      <x:c r="F25" s="59"/>
    </x:row>
    <x:row r="26" spans="1:6" ht="30" customHeight="1">
      <x:c r="A26" s="16">
        <x:v>21</x:v>
      </x:c>
      <x:c r="B26" s="29">
        <x:v>46233</x:v>
      </x:c>
      <x:c r="C26" s="86" t="s">
        <x:v>96</x:v>
      </x:c>
      <x:c r="D26" s="86" t="s">
        <x:v>96</x:v>
      </x:c>
      <x:c r="E26" s="26">
        <x:v>64000</x:v>
      </x:c>
      <x:c r="F26" s="59"/>
    </x:row>
    <x:row r="27" spans="1:6" ht="30" customHeight="1">
      <x:c r="A27" s="16">
        <x:v>22</x:v>
      </x:c>
      <x:c r="B27" s="29">
        <x:v>46234</x:v>
      </x:c>
      <x:c r="C27" s="86" t="s">
        <x:v>106</x:v>
      </x:c>
      <x:c r="D27" s="86" t="s">
        <x:v>106</x:v>
      </x:c>
      <x:c r="E27" s="26">
        <x:v>14449485</x:v>
      </x:c>
      <x:c r="F27" s="59"/>
    </x:row>
    <x:row r="28" spans="1:6" ht="30" customHeight="1">
      <x:c r="A28" s="87" t="s">
        <x:v>105</x:v>
      </x:c>
      <x:c r="B28" s="87"/>
      <x:c r="C28" s="87"/>
      <x:c r="D28" s="87"/>
      <x:c r="E28" s="87"/>
      <x:c r="F28" s="87"/>
    </x:row>
    <x:row r="29" spans="1:6" ht="30" customHeight="1">
      <x:c r="A29" s="82" t="s">
        <x:v>92</x:v>
      </x:c>
      <x:c r="B29" s="82"/>
      <x:c r="C29" s="15" t="s">
        <x:v>89</x:v>
      </x:c>
      <x:c r="D29" s="15" t="s">
        <x:v>120</x:v>
      </x:c>
      <x:c r="E29" s="15" t="s">
        <x:v>125</x:v>
      </x:c>
      <x:c r="F29" s="15" t="s">
        <x:v>127</x:v>
      </x:c>
    </x:row>
    <x:row r="30" spans="1:6" ht="30" customHeight="1">
      <x:c r="A30" s="82" t="s">
        <x:v>118</x:v>
      </x:c>
      <x:c r="B30" s="82"/>
      <x:c r="C30" s="84">
        <x:f>C32+C34+C36+C38+C73</x:f>
        <x:v>8898872</x:v>
      </x:c>
      <x:c r="D30" s="84"/>
      <x:c r="E30" s="84"/>
      <x:c r="F30" s="17"/>
    </x:row>
    <x:row r="31" spans="1:17" ht="30" customHeight="1">
      <x:c r="A31" s="82" t="s">
        <x:v>63</x:v>
      </x:c>
      <x:c r="B31" s="15">
        <x:v>1</x:v>
      </x:c>
      <x:c r="C31" s="18" t="s">
        <x:v>55</x:v>
      </x:c>
      <x:c r="D31" s="20">
        <x:v>46239</x:v>
      </x:c>
      <x:c r="E31" s="57">
        <x:v>5544000</x:v>
      </x:c>
      <x:c r="F31" s="17"/>
      <x:c r="Q31" s="2"/>
    </x:row>
    <x:row r="32" spans="1:6" ht="30" customHeight="1">
      <x:c r="A32" s="82"/>
      <x:c r="B32" s="15" t="s">
        <x:v>61</x:v>
      </x:c>
      <x:c r="C32" s="84">
        <x:f>SUM(E31:E31)</x:f>
        <x:v>5544000</x:v>
      </x:c>
      <x:c r="D32" s="84"/>
      <x:c r="E32" s="84"/>
      <x:c r="F32" s="17"/>
    </x:row>
    <x:row r="33" spans="1:8" ht="30" customHeight="1">
      <x:c r="A33" s="82" t="s">
        <x:v>62</x:v>
      </x:c>
      <x:c r="B33" s="15"/>
      <x:c r="C33" s="53"/>
      <x:c r="D33" s="20"/>
      <x:c r="E33" s="26"/>
      <x:c r="F33" s="17"/>
      <x:c r="H33" s="44"/>
    </x:row>
    <x:row r="34" spans="1:6" ht="30" customHeight="1">
      <x:c r="A34" s="82"/>
      <x:c r="B34" s="15" t="s">
        <x:v>61</x:v>
      </x:c>
      <x:c r="C34" s="84">
        <x:f>SUM(E33:E33)</x:f>
        <x:v>0</x:v>
      </x:c>
      <x:c r="D34" s="84"/>
      <x:c r="E34" s="84"/>
      <x:c r="F34" s="17"/>
    </x:row>
    <x:row r="35" spans="1:6" ht="35.10000000000000142109" customHeight="1">
      <x:c r="A35" s="85" t="s">
        <x:v>60</x:v>
      </x:c>
      <x:c r="B35" s="15"/>
      <x:c r="C35" s="61"/>
      <x:c r="D35" s="20"/>
      <x:c r="E35" s="26"/>
      <x:c r="F35" s="17"/>
    </x:row>
    <x:row r="36" spans="1:6" ht="35.10000000000000142109" customHeight="1">
      <x:c r="A36" s="85"/>
      <x:c r="B36" s="15" t="s">
        <x:v>61</x:v>
      </x:c>
      <x:c r="C36" s="84">
        <x:f>SUM(E35)</x:f>
        <x:v>0</x:v>
      </x:c>
      <x:c r="D36" s="84"/>
      <x:c r="E36" s="84"/>
      <x:c r="F36" s="17"/>
    </x:row>
    <x:row r="37" spans="1:6" ht="35.10000000000000142109" customHeight="1">
      <x:c r="A37" s="85" t="s">
        <x:v>59</x:v>
      </x:c>
      <x:c r="B37" s="15"/>
      <x:c r="C37" s="18"/>
      <x:c r="D37" s="18"/>
      <x:c r="E37" s="18"/>
      <x:c r="F37" s="17"/>
    </x:row>
    <x:row r="38" spans="1:6" ht="35.10000000000000142109" customHeight="1">
      <x:c r="A38" s="85"/>
      <x:c r="B38" s="15" t="s">
        <x:v>61</x:v>
      </x:c>
      <x:c r="C38" s="84">
        <x:f>SUM(E37)</x:f>
        <x:v>0</x:v>
      </x:c>
      <x:c r="D38" s="84"/>
      <x:c r="E38" s="84"/>
      <x:c r="F38" s="17"/>
    </x:row>
    <x:row r="39" spans="1:6" ht="36.75" customHeight="1">
      <x:c r="A39" s="82" t="s">
        <x:v>95</x:v>
      </x:c>
      <x:c r="B39" s="15">
        <x:v>1</x:v>
      </x:c>
      <x:c r="C39" s="58" t="s">
        <x:v>24</x:v>
      </x:c>
      <x:c r="D39" s="29">
        <x:v>46204</x:v>
      </x:c>
      <x:c r="E39" s="26">
        <x:v>138</x:v>
      </x:c>
      <x:c r="F39" s="17"/>
    </x:row>
    <x:row r="40" spans="1:6" ht="36.75" customHeight="1">
      <x:c r="A40" s="82"/>
      <x:c r="B40" s="15">
        <x:v>2</x:v>
      </x:c>
      <x:c r="C40" s="58" t="s">
        <x:v>70</x:v>
      </x:c>
      <x:c r="D40" s="29">
        <x:v>46204</x:v>
      </x:c>
      <x:c r="E40" s="26">
        <x:v>924</x:v>
      </x:c>
      <x:c r="F40" s="17"/>
    </x:row>
    <x:row r="41" spans="1:6" ht="36.75" customHeight="1">
      <x:c r="A41" s="82"/>
      <x:c r="B41" s="15">
        <x:v>3</x:v>
      </x:c>
      <x:c r="C41" s="58" t="s">
        <x:v>21</x:v>
      </x:c>
      <x:c r="D41" s="29">
        <x:v>46205</x:v>
      </x:c>
      <x:c r="E41" s="26">
        <x:v>362</x:v>
      </x:c>
      <x:c r="F41" s="17"/>
    </x:row>
    <x:row r="42" spans="1:6" ht="36.75" customHeight="1">
      <x:c r="A42" s="82"/>
      <x:c r="B42" s="15">
        <x:v>4</x:v>
      </x:c>
      <x:c r="C42" s="76" t="s">
        <x:v>86</x:v>
      </x:c>
      <x:c r="D42" s="29">
        <x:v>46206</x:v>
      </x:c>
      <x:c r="E42" s="26">
        <x:v>121950</x:v>
      </x:c>
      <x:c r="F42" s="17"/>
    </x:row>
    <x:row r="43" spans="1:6" ht="36.75" customHeight="1">
      <x:c r="A43" s="82"/>
      <x:c r="B43" s="15">
        <x:v>5</x:v>
      </x:c>
      <x:c r="C43" s="58" t="s">
        <x:v>18</x:v>
      </x:c>
      <x:c r="D43" s="29">
        <x:v>46206</x:v>
      </x:c>
      <x:c r="E43" s="26">
        <x:v>551</x:v>
      </x:c>
      <x:c r="F43" s="17"/>
    </x:row>
    <x:row r="44" spans="1:6" ht="36.75" customHeight="1">
      <x:c r="A44" s="82"/>
      <x:c r="B44" s="15">
        <x:v>6</x:v>
      </x:c>
      <x:c r="C44" s="58" t="s">
        <x:v>19</x:v>
      </x:c>
      <x:c r="D44" s="29">
        <x:v>46206</x:v>
      </x:c>
      <x:c r="E44" s="26">
        <x:v>195</x:v>
      </x:c>
      <x:c r="F44" s="17"/>
    </x:row>
    <x:row r="45" spans="1:6" ht="36.75" customHeight="1">
      <x:c r="A45" s="82"/>
      <x:c r="B45" s="15">
        <x:v>7</x:v>
      </x:c>
      <x:c r="C45" s="58" t="s">
        <x:v>40</x:v>
      </x:c>
      <x:c r="D45" s="29">
        <x:v>46212</x:v>
      </x:c>
      <x:c r="E45" s="26">
        <x:v>3880</x:v>
      </x:c>
      <x:c r="F45" s="17"/>
    </x:row>
    <x:row r="46" spans="1:6" ht="36.75" customHeight="1">
      <x:c r="A46" s="82"/>
      <x:c r="B46" s="15">
        <x:v>8</x:v>
      </x:c>
      <x:c r="C46" s="58" t="s">
        <x:v>18</x:v>
      </x:c>
      <x:c r="D46" s="29">
        <x:v>46212</x:v>
      </x:c>
      <x:c r="E46" s="26">
        <x:v>464</x:v>
      </x:c>
      <x:c r="F46" s="17"/>
    </x:row>
    <x:row r="47" spans="1:6" ht="36.75" customHeight="1">
      <x:c r="A47" s="82"/>
      <x:c r="B47" s="15">
        <x:v>9</x:v>
      </x:c>
      <x:c r="C47" s="76" t="s">
        <x:v>109</x:v>
      </x:c>
      <x:c r="D47" s="29">
        <x:v>46213</x:v>
      </x:c>
      <x:c r="E47" s="26">
        <x:v>316800</x:v>
      </x:c>
      <x:c r="F47" s="17"/>
    </x:row>
    <x:row r="48" spans="1:6" ht="36.75" customHeight="1">
      <x:c r="A48" s="82"/>
      <x:c r="B48" s="15">
        <x:v>10</x:v>
      </x:c>
      <x:c r="C48" s="58" t="s">
        <x:v>35</x:v>
      </x:c>
      <x:c r="D48" s="29">
        <x:v>46216</x:v>
      </x:c>
      <x:c r="E48" s="26">
        <x:v>3880</x:v>
      </x:c>
      <x:c r="F48" s="17"/>
    </x:row>
    <x:row r="49" spans="1:6" ht="36.75" customHeight="1">
      <x:c r="A49" s="82"/>
      <x:c r="B49" s="15">
        <x:v>11</x:v>
      </x:c>
      <x:c r="C49" s="58" t="s">
        <x:v>81</x:v>
      </x:c>
      <x:c r="D49" s="29">
        <x:v>46216</x:v>
      </x:c>
      <x:c r="E49" s="26">
        <x:v>22000</x:v>
      </x:c>
      <x:c r="F49" s="17"/>
    </x:row>
    <x:row r="50" spans="1:6" ht="36.75" customHeight="1">
      <x:c r="A50" s="82"/>
      <x:c r="B50" s="15">
        <x:v>12</x:v>
      </x:c>
      <x:c r="C50" s="58" t="s">
        <x:v>35</x:v>
      </x:c>
      <x:c r="D50" s="29">
        <x:v>46218</x:v>
      </x:c>
      <x:c r="E50" s="26">
        <x:v>4360</x:v>
      </x:c>
      <x:c r="F50" s="17"/>
    </x:row>
    <x:row r="51" spans="1:6" ht="36.75" customHeight="1">
      <x:c r="A51" s="82"/>
      <x:c r="B51" s="15">
        <x:v>13</x:v>
      </x:c>
      <x:c r="C51" s="76" t="s">
        <x:v>75</x:v>
      </x:c>
      <x:c r="D51" s="29">
        <x:v>46218</x:v>
      </x:c>
      <x:c r="E51" s="26">
        <x:v>297000</x:v>
      </x:c>
      <x:c r="F51" s="17"/>
    </x:row>
    <x:row r="52" spans="1:6" ht="36.75" customHeight="1">
      <x:c r="A52" s="82"/>
      <x:c r="B52" s="15">
        <x:v>14</x:v>
      </x:c>
      <x:c r="C52" s="58" t="s">
        <x:v>135</x:v>
      </x:c>
      <x:c r="D52" s="29">
        <x:v>46218</x:v>
      </x:c>
      <x:c r="E52" s="26">
        <x:v>16500</x:v>
      </x:c>
      <x:c r="F52" s="17"/>
    </x:row>
    <x:row r="53" spans="1:6" ht="36.75" customHeight="1">
      <x:c r="A53" s="82"/>
      <x:c r="B53" s="15">
        <x:v>15</x:v>
      </x:c>
      <x:c r="C53" s="58" t="s">
        <x:v>28</x:v>
      </x:c>
      <x:c r="D53" s="29">
        <x:v>46218</x:v>
      </x:c>
      <x:c r="E53" s="26">
        <x:v>17180</x:v>
      </x:c>
      <x:c r="F53" s="17"/>
    </x:row>
    <x:row r="54" spans="1:6" ht="36.75" customHeight="1">
      <x:c r="A54" s="82"/>
      <x:c r="B54" s="15">
        <x:v>16</x:v>
      </x:c>
      <x:c r="C54" s="58" t="s">
        <x:v>78</x:v>
      </x:c>
      <x:c r="D54" s="29">
        <x:v>46219</x:v>
      </x:c>
      <x:c r="E54" s="26">
        <x:v>589370</x:v>
      </x:c>
      <x:c r="F54" s="17"/>
    </x:row>
    <x:row r="55" spans="1:6" ht="36.75" customHeight="1">
      <x:c r="A55" s="82"/>
      <x:c r="B55" s="15">
        <x:v>17</x:v>
      </x:c>
      <x:c r="C55" s="58" t="s">
        <x:v>25</x:v>
      </x:c>
      <x:c r="D55" s="29">
        <x:v>46223</x:v>
      </x:c>
      <x:c r="E55" s="26">
        <x:v>174</x:v>
      </x:c>
      <x:c r="F55" s="17"/>
    </x:row>
    <x:row r="56" spans="1:6" ht="36.75" customHeight="1">
      <x:c r="A56" s="82"/>
      <x:c r="B56" s="15">
        <x:v>18</x:v>
      </x:c>
      <x:c r="C56" s="58" t="s">
        <x:v>134</x:v>
      </x:c>
      <x:c r="D56" s="29">
        <x:v>46223</x:v>
      </x:c>
      <x:c r="E56" s="26">
        <x:v>22000</x:v>
      </x:c>
      <x:c r="F56" s="17"/>
    </x:row>
    <x:row r="57" spans="1:6" ht="36.75" customHeight="1">
      <x:c r="A57" s="82"/>
      <x:c r="B57" s="15">
        <x:v>19</x:v>
      </x:c>
      <x:c r="C57" s="58" t="s">
        <x:v>35</x:v>
      </x:c>
      <x:c r="D57" s="29">
        <x:v>46224</x:v>
      </x:c>
      <x:c r="E57" s="26">
        <x:v>7760</x:v>
      </x:c>
      <x:c r="F57" s="17"/>
    </x:row>
    <x:row r="58" spans="1:6" ht="36.75" customHeight="1">
      <x:c r="A58" s="82"/>
      <x:c r="B58" s="15">
        <x:v>20</x:v>
      </x:c>
      <x:c r="C58" s="58" t="s">
        <x:v>140</x:v>
      </x:c>
      <x:c r="D58" s="29">
        <x:v>46224</x:v>
      </x:c>
      <x:c r="E58" s="26">
        <x:v>22000</x:v>
      </x:c>
      <x:c r="F58" s="17"/>
    </x:row>
    <x:row r="59" spans="1:6" ht="36.75" customHeight="1">
      <x:c r="A59" s="82"/>
      <x:c r="B59" s="15">
        <x:v>21</x:v>
      </x:c>
      <x:c r="C59" s="58" t="s">
        <x:v>142</x:v>
      </x:c>
      <x:c r="D59" s="29">
        <x:v>46225</x:v>
      </x:c>
      <x:c r="E59" s="26">
        <x:v>1798080</x:v>
      </x:c>
      <x:c r="F59" s="17"/>
    </x:row>
    <x:row r="60" spans="1:6" ht="36.75" customHeight="1">
      <x:c r="A60" s="82"/>
      <x:c r="B60" s="15">
        <x:v>22</x:v>
      </x:c>
      <x:c r="C60" s="58" t="s">
        <x:v>35</x:v>
      </x:c>
      <x:c r="D60" s="29">
        <x:v>46225</x:v>
      </x:c>
      <x:c r="E60" s="26">
        <x:v>3880</x:v>
      </x:c>
      <x:c r="F60" s="17"/>
    </x:row>
    <x:row r="61" spans="1:6" ht="36.75" customHeight="1">
      <x:c r="A61" s="82"/>
      <x:c r="B61" s="15">
        <x:v>23</x:v>
      </x:c>
      <x:c r="C61" s="58" t="s">
        <x:v>137</x:v>
      </x:c>
      <x:c r="D61" s="29">
        <x:v>46225</x:v>
      </x:c>
      <x:c r="E61" s="26">
        <x:v>8710</x:v>
      </x:c>
      <x:c r="F61" s="17"/>
    </x:row>
    <x:row r="62" spans="1:6" ht="36.75" customHeight="1">
      <x:c r="A62" s="82"/>
      <x:c r="B62" s="15">
        <x:v>24</x:v>
      </x:c>
      <x:c r="C62" s="58" t="s">
        <x:v>21</x:v>
      </x:c>
      <x:c r="D62" s="29">
        <x:v>46226</x:v>
      </x:c>
      <x:c r="E62" s="26">
        <x:v>149</x:v>
      </x:c>
      <x:c r="F62" s="17"/>
    </x:row>
    <x:row r="63" spans="1:6" ht="36.75" customHeight="1">
      <x:c r="A63" s="82"/>
      <x:c r="B63" s="15">
        <x:v>25</x:v>
      </x:c>
      <x:c r="C63" s="58" t="s">
        <x:v>35</x:v>
      </x:c>
      <x:c r="D63" s="29">
        <x:v>46227</x:v>
      </x:c>
      <x:c r="E63" s="26">
        <x:v>3880</x:v>
      </x:c>
      <x:c r="F63" s="17"/>
    </x:row>
    <x:row r="64" spans="1:6" ht="36.75" customHeight="1">
      <x:c r="A64" s="82"/>
      <x:c r="B64" s="15">
        <x:v>26</x:v>
      </x:c>
      <x:c r="C64" s="58" t="s">
        <x:v>24</x:v>
      </x:c>
      <x:c r="D64" s="29">
        <x:v>46227</x:v>
      </x:c>
      <x:c r="E64" s="26">
        <x:v>379</x:v>
      </x:c>
      <x:c r="F64" s="17"/>
    </x:row>
    <x:row r="65" spans="1:6" ht="36.75" customHeight="1">
      <x:c r="A65" s="82"/>
      <x:c r="B65" s="15">
        <x:v>27</x:v>
      </x:c>
      <x:c r="C65" s="58" t="s">
        <x:v>35</x:v>
      </x:c>
      <x:c r="D65" s="29">
        <x:v>46230</x:v>
      </x:c>
      <x:c r="E65" s="26">
        <x:v>3880</x:v>
      </x:c>
      <x:c r="F65" s="17"/>
    </x:row>
    <x:row r="66" spans="1:6" ht="36.75" customHeight="1">
      <x:c r="A66" s="82"/>
      <x:c r="B66" s="15">
        <x:v>28</x:v>
      </x:c>
      <x:c r="C66" s="76" t="s">
        <x:v>110</x:v>
      </x:c>
      <x:c r="D66" s="29">
        <x:v>46230</x:v>
      </x:c>
      <x:c r="E66" s="26">
        <x:v>51010</x:v>
      </x:c>
      <x:c r="F66" s="17"/>
    </x:row>
    <x:row r="67" spans="1:6" ht="36.75" customHeight="1">
      <x:c r="A67" s="82"/>
      <x:c r="B67" s="15">
        <x:v>29</x:v>
      </x:c>
      <x:c r="C67" s="58" t="s">
        <x:v>16</x:v>
      </x:c>
      <x:c r="D67" s="29">
        <x:v>46230</x:v>
      </x:c>
      <x:c r="E67" s="26">
        <x:v>33000</x:v>
      </x:c>
      <x:c r="F67" s="17"/>
    </x:row>
    <x:row r="68" spans="1:6" ht="36.75" customHeight="1">
      <x:c r="A68" s="82"/>
      <x:c r="B68" s="15">
        <x:v>30</x:v>
      </x:c>
      <x:c r="C68" s="58" t="s">
        <x:v>24</x:v>
      </x:c>
      <x:c r="D68" s="29">
        <x:v>46231</x:v>
      </x:c>
      <x:c r="E68" s="26">
        <x:v>379</x:v>
      </x:c>
      <x:c r="F68" s="17"/>
    </x:row>
    <x:row r="69" spans="1:6" ht="36.75" customHeight="1">
      <x:c r="A69" s="82"/>
      <x:c r="B69" s="15">
        <x:v>31</x:v>
      </x:c>
      <x:c r="C69" s="58" t="s">
        <x:v>18</x:v>
      </x:c>
      <x:c r="D69" s="29">
        <x:v>46232</x:v>
      </x:c>
      <x:c r="E69" s="26">
        <x:v>435</x:v>
      </x:c>
      <x:c r="F69" s="17"/>
    </x:row>
    <x:row r="70" spans="1:6" ht="36.75" customHeight="1">
      <x:c r="A70" s="82"/>
      <x:c r="B70" s="15">
        <x:v>32</x:v>
      </x:c>
      <x:c r="C70" s="58" t="s">
        <x:v>21</x:v>
      </x:c>
      <x:c r="D70" s="29">
        <x:v>46232</x:v>
      </x:c>
      <x:c r="E70" s="26">
        <x:v>174</x:v>
      </x:c>
      <x:c r="F70" s="17"/>
    </x:row>
    <x:row r="71" spans="1:6" ht="36.75" customHeight="1">
      <x:c r="A71" s="82"/>
      <x:c r="B71" s="15">
        <x:v>33</x:v>
      </x:c>
      <x:c r="C71" s="62" t="s">
        <x:v>25</x:v>
      </x:c>
      <x:c r="D71" s="29">
        <x:v>46233</x:v>
      </x:c>
      <x:c r="E71" s="26">
        <x:v>928</x:v>
      </x:c>
      <x:c r="F71" s="17"/>
    </x:row>
    <x:row r="72" spans="1:6" ht="36.75" customHeight="1">
      <x:c r="A72" s="82"/>
      <x:c r="B72" s="15">
        <x:v>34</x:v>
      </x:c>
      <x:c r="C72" s="58" t="s">
        <x:v>145</x:v>
      </x:c>
      <x:c r="D72" s="29">
        <x:v>46234</x:v>
      </x:c>
      <x:c r="E72" s="26">
        <x:v>2500</x:v>
      </x:c>
      <x:c r="F72" s="17"/>
    </x:row>
    <x:row r="73" spans="1:6" ht="36.75" customHeight="1">
      <x:c r="A73" s="82"/>
      <x:c r="B73" s="15" t="s">
        <x:v>61</x:v>
      </x:c>
      <x:c r="C73" s="83">
        <x:f>SUM(E39:E72)</x:f>
        <x:v>3354872</x:v>
      </x:c>
      <x:c r="D73" s="83"/>
      <x:c r="E73" s="83"/>
      <x:c r="F73" s="17"/>
    </x:row>
  </x:sheetData>
  <x:mergeCells count="43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C26:D26"/>
    <x:mergeCell ref="C27:D27"/>
    <x:mergeCell ref="A28:F28"/>
    <x:mergeCell ref="A29:B29"/>
    <x:mergeCell ref="A30:B30"/>
    <x:mergeCell ref="C30:E30"/>
    <x:mergeCell ref="A31:A32"/>
    <x:mergeCell ref="C32:E32"/>
    <x:mergeCell ref="A33:A34"/>
    <x:mergeCell ref="C34:E34"/>
    <x:mergeCell ref="A35:A36"/>
    <x:mergeCell ref="C36:E36"/>
    <x:mergeCell ref="A37:A38"/>
    <x:mergeCell ref="C38:E38"/>
    <x:mergeCell ref="A39:A73"/>
    <x:mergeCell ref="C73:E73"/>
  </x:mergeCells>
  <x:pageMargins left="0.70861113071441650391" right="0.70861113071441650391" top="0.74750000238418579102" bottom="0.74750000238418579102" header="0.31486111879348754883" footer="0.31486111879348754883"/>
  <x:pageSetup paperSize="9" scale="68" firstPageNumber="1" fitToWidth="1" fitToHeight="3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67" min="0" max="1048575" man="1" pt="0"/>
  </x:rowBreaks>
  <x:colBreaks count="1" manualBreakCount="1">
    <x:brk id="6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F145"/>
  <x:sheetViews>
    <x:sheetView view="pageBreakPreview" topLeftCell="A45" zoomScale="85" zoomScaleNormal="85" zoomScaleSheetLayoutView="85" workbookViewId="0">
      <x:selection activeCell="A1" activeCellId="0" sqref="A1:F48"/>
    </x:sheetView>
  </x:sheetViews>
  <x:sheetFormatPr defaultColWidth="9" defaultRowHeight="13.55000000000000071054"/>
  <x:cols>
    <x:col min="1" max="1" width="11.875" style="6" customWidth="1"/>
    <x:col min="2" max="2" width="14.75" style="6" customWidth="1"/>
    <x:col min="3" max="3" width="64.25" style="40" bestFit="1" customWidth="1"/>
    <x:col min="4" max="4" width="13.25" style="6" customWidth="1"/>
    <x:col min="5" max="5" width="18" style="8" customWidth="1"/>
    <x:col min="6" max="6" width="13.875" style="6" customWidth="1"/>
    <x:col min="7" max="8" width="9.375" style="6" customWidth="1"/>
    <x:col min="9" max="16384" width="9" style="6"/>
  </x:cols>
  <x:sheetData>
    <x:row r="1" spans="1:6" s="5" customFormat="1" ht="45" customHeight="1">
      <x:c r="A1" s="97" t="s">
        <x:v>83</x:v>
      </x:c>
      <x:c r="B1" s="97"/>
      <x:c r="C1" s="97"/>
      <x:c r="D1" s="97"/>
      <x:c r="E1" s="97"/>
      <x:c r="F1" s="97"/>
    </x:row>
    <x:row r="2" spans="1:6" ht="36" customHeight="1">
      <x:c r="A2" s="31" t="s">
        <x:v>90</x:v>
      </x:c>
      <x:c r="B2" s="96" t="s">
        <x:v>93</x:v>
      </x:c>
      <x:c r="C2" s="96"/>
      <x:c r="D2" s="31" t="s">
        <x:v>122</x:v>
      </x:c>
      <x:c r="E2" s="96" t="s">
        <x:v>129</x:v>
      </x:c>
      <x:c r="F2" s="96"/>
    </x:row>
    <x:row r="3" spans="1:6" ht="36" customHeight="1">
      <x:c r="A3" s="94" t="s">
        <x:v>53</x:v>
      </x:c>
      <x:c r="B3" s="94"/>
      <x:c r="C3" s="94"/>
      <x:c r="D3" s="94"/>
      <x:c r="E3" s="94"/>
      <x:c r="F3" s="32"/>
    </x:row>
    <x:row r="4" spans="1:6" ht="36" customHeight="1">
      <x:c r="A4" s="31" t="s">
        <x:v>128</x:v>
      </x:c>
      <x:c r="B4" s="31" t="s">
        <x:v>120</x:v>
      </x:c>
      <x:c r="C4" s="85" t="s">
        <x:v>52</x:v>
      </x:c>
      <x:c r="D4" s="85"/>
      <x:c r="E4" s="31" t="s">
        <x:v>125</x:v>
      </x:c>
      <x:c r="F4" s="31" t="s">
        <x:v>127</x:v>
      </x:c>
    </x:row>
    <x:row r="5" spans="1:6" ht="36" customHeight="1">
      <x:c r="A5" s="85" t="s">
        <x:v>118</x:v>
      </x:c>
      <x:c r="B5" s="85"/>
      <x:c r="C5" s="96"/>
      <x:c r="D5" s="96"/>
      <x:c r="E5" s="33">
        <x:f>SUM(E6:E18)</x:f>
        <x:v>9386570</x:v>
      </x:c>
      <x:c r="F5" s="75"/>
    </x:row>
    <x:row r="6" spans="1:6" ht="36" customHeight="1">
      <x:c r="A6" s="32">
        <x:v>1</x:v>
      </x:c>
      <x:c r="B6" s="60">
        <x:v>46204</x:v>
      </x:c>
      <x:c r="C6" s="88" t="s">
        <x:v>11</x:v>
      </x:c>
      <x:c r="D6" s="88"/>
      <x:c r="E6" s="28">
        <x:v>4000</x:v>
      </x:c>
      <x:c r="F6" s="75"/>
    </x:row>
    <x:row r="7" spans="1:6" ht="36" customHeight="1">
      <x:c r="A7" s="32">
        <x:v>2</x:v>
      </x:c>
      <x:c r="B7" s="60">
        <x:v>46205</x:v>
      </x:c>
      <x:c r="C7" s="88" t="s">
        <x:v>12</x:v>
      </x:c>
      <x:c r="D7" s="88"/>
      <x:c r="E7" s="28">
        <x:v>35000</x:v>
      </x:c>
      <x:c r="F7" s="75"/>
    </x:row>
    <x:row r="8" spans="1:6" ht="36" customHeight="1">
      <x:c r="A8" s="32">
        <x:v>3</x:v>
      </x:c>
      <x:c r="B8" s="60">
        <x:v>46205</x:v>
      </x:c>
      <x:c r="C8" s="88" t="s">
        <x:v>141</x:v>
      </x:c>
      <x:c r="D8" s="88"/>
      <x:c r="E8" s="28">
        <x:v>4330000</x:v>
      </x:c>
      <x:c r="F8" s="75"/>
    </x:row>
    <x:row r="9" spans="1:6" ht="36" customHeight="1">
      <x:c r="A9" s="32">
        <x:v>4</x:v>
      </x:c>
      <x:c r="B9" s="60">
        <x:v>46209</x:v>
      </x:c>
      <x:c r="C9" s="88" t="s">
        <x:v>11</x:v>
      </x:c>
      <x:c r="D9" s="88"/>
      <x:c r="E9" s="28">
        <x:v>20000</x:v>
      </x:c>
      <x:c r="F9" s="75"/>
    </x:row>
    <x:row r="10" spans="1:6" ht="36" customHeight="1">
      <x:c r="A10" s="32">
        <x:v>5</x:v>
      </x:c>
      <x:c r="B10" s="60">
        <x:v>46216</x:v>
      </x:c>
      <x:c r="C10" s="88" t="s">
        <x:v>12</x:v>
      </x:c>
      <x:c r="D10" s="88"/>
      <x:c r="E10" s="28">
        <x:v>4000</x:v>
      </x:c>
      <x:c r="F10" s="75"/>
    </x:row>
    <x:row r="11" spans="1:6" ht="36" customHeight="1">
      <x:c r="A11" s="32">
        <x:v>6</x:v>
      </x:c>
      <x:c r="B11" s="60">
        <x:v>46216</x:v>
      </x:c>
      <x:c r="C11" s="88" t="s">
        <x:v>12</x:v>
      </x:c>
      <x:c r="D11" s="88"/>
      <x:c r="E11" s="28">
        <x:v>9000</x:v>
      </x:c>
      <x:c r="F11" s="75"/>
    </x:row>
    <x:row r="12" spans="1:6" ht="36" customHeight="1">
      <x:c r="A12" s="32">
        <x:v>7</x:v>
      </x:c>
      <x:c r="B12" s="60">
        <x:v>46217</x:v>
      </x:c>
      <x:c r="C12" s="88" t="s">
        <x:v>13</x:v>
      </x:c>
      <x:c r="D12" s="88"/>
      <x:c r="E12" s="28">
        <x:v>105000</x:v>
      </x:c>
      <x:c r="F12" s="75"/>
    </x:row>
    <x:row r="13" spans="1:6" ht="36" customHeight="1">
      <x:c r="A13" s="32">
        <x:v>8</x:v>
      </x:c>
      <x:c r="B13" s="60">
        <x:v>46217</x:v>
      </x:c>
      <x:c r="C13" s="88" t="s">
        <x:v>33</x:v>
      </x:c>
      <x:c r="D13" s="88"/>
      <x:c r="E13" s="28">
        <x:v>7395</x:v>
      </x:c>
      <x:c r="F13" s="75"/>
    </x:row>
    <x:row r="14" spans="1:6" ht="36" customHeight="1">
      <x:c r="A14" s="32">
        <x:v>9</x:v>
      </x:c>
      <x:c r="B14" s="60">
        <x:v>46224</x:v>
      </x:c>
      <x:c r="C14" s="88" t="s">
        <x:v>38</x:v>
      </x:c>
      <x:c r="D14" s="88"/>
      <x:c r="E14" s="28">
        <x:v>2451150</x:v>
      </x:c>
      <x:c r="F14" s="75"/>
    </x:row>
    <x:row r="15" spans="1:6" ht="36" customHeight="1">
      <x:c r="A15" s="32">
        <x:v>10</x:v>
      </x:c>
      <x:c r="B15" s="60">
        <x:v>46227</x:v>
      </x:c>
      <x:c r="C15" s="88" t="s">
        <x:v>38</x:v>
      </x:c>
      <x:c r="D15" s="88"/>
      <x:c r="E15" s="28">
        <x:v>879900</x:v>
      </x:c>
      <x:c r="F15" s="75"/>
    </x:row>
    <x:row r="16" spans="1:6" ht="36" customHeight="1">
      <x:c r="A16" s="32">
        <x:v>11</x:v>
      </x:c>
      <x:c r="B16" s="60">
        <x:v>46230</x:v>
      </x:c>
      <x:c r="C16" s="88" t="s">
        <x:v>69</x:v>
      </x:c>
      <x:c r="D16" s="88"/>
      <x:c r="E16" s="28">
        <x:v>1215125</x:v>
      </x:c>
      <x:c r="F16" s="75"/>
    </x:row>
    <x:row r="17" spans="1:6" ht="36" customHeight="1">
      <x:c r="A17" s="32">
        <x:v>12</x:v>
      </x:c>
      <x:c r="B17" s="60">
        <x:v>46231</x:v>
      </x:c>
      <x:c r="C17" s="88" t="s">
        <x:v>43</x:v>
      </x:c>
      <x:c r="D17" s="88"/>
      <x:c r="E17" s="28">
        <x:v>126000</x:v>
      </x:c>
      <x:c r="F17" s="75"/>
    </x:row>
    <x:row r="18" spans="1:6" ht="36" customHeight="1">
      <x:c r="A18" s="32">
        <x:v>13</x:v>
      </x:c>
      <x:c r="B18" s="60">
        <x:v>46234</x:v>
      </x:c>
      <x:c r="C18" s="88" t="s">
        <x:v>22</x:v>
      </x:c>
      <x:c r="D18" s="88"/>
      <x:c r="E18" s="28">
        <x:v>200000</x:v>
      </x:c>
      <x:c r="F18" s="75"/>
    </x:row>
    <x:row r="19" spans="1:6" ht="36" customHeight="1">
      <x:c r="A19" s="94" t="s">
        <x:v>105</x:v>
      </x:c>
      <x:c r="B19" s="94"/>
      <x:c r="C19" s="94"/>
      <x:c r="D19" s="94"/>
      <x:c r="E19" s="94"/>
      <x:c r="F19" s="94"/>
    </x:row>
    <x:row r="20" spans="1:6" ht="36" customHeight="1">
      <x:c r="A20" s="85" t="s">
        <x:v>92</x:v>
      </x:c>
      <x:c r="B20" s="85"/>
      <x:c r="C20" s="31" t="s">
        <x:v>89</x:v>
      </x:c>
      <x:c r="D20" s="31" t="s">
        <x:v>120</x:v>
      </x:c>
      <x:c r="E20" s="31" t="s">
        <x:v>125</x:v>
      </x:c>
      <x:c r="F20" s="31" t="s">
        <x:v>127</x:v>
      </x:c>
    </x:row>
    <x:row r="21" spans="1:6" ht="36" customHeight="1">
      <x:c r="A21" s="85" t="s">
        <x:v>118</x:v>
      </x:c>
      <x:c r="B21" s="85"/>
      <x:c r="C21" s="95">
        <x:f>C23+C25+C27+C29+C48</x:f>
        <x:v>10827750</x:v>
      </x:c>
      <x:c r="D21" s="95"/>
      <x:c r="E21" s="95"/>
      <x:c r="F21" s="75"/>
    </x:row>
    <x:row r="22" spans="1:6" ht="36" customHeight="1">
      <x:c r="A22" s="85" t="s">
        <x:v>63</x:v>
      </x:c>
      <x:c r="B22" s="31">
        <x:v>1</x:v>
      </x:c>
      <x:c r="C22" s="34" t="s">
        <x:v>31</x:v>
      </x:c>
      <x:c r="D22" s="25">
        <x:v>46239</x:v>
      </x:c>
      <x:c r="E22" s="35">
        <x:v>6814500</x:v>
      </x:c>
      <x:c r="F22" s="75"/>
    </x:row>
    <x:row r="23" spans="1:6" ht="36" customHeight="1">
      <x:c r="A23" s="85"/>
      <x:c r="B23" s="31" t="s">
        <x:v>61</x:v>
      </x:c>
      <x:c r="C23" s="91">
        <x:f>SUM(E22:E22)</x:f>
        <x:v>6814500</x:v>
      </x:c>
      <x:c r="D23" s="91"/>
      <x:c r="E23" s="91"/>
      <x:c r="F23" s="75"/>
    </x:row>
    <x:row r="24" spans="1:6" ht="36" customHeight="1">
      <x:c r="A24" s="85" t="s">
        <x:v>62</x:v>
      </x:c>
      <x:c r="B24" s="31">
        <x:v>1</x:v>
      </x:c>
      <x:c r="C24" s="68" t="s">
        <x:v>138</x:v>
      </x:c>
      <x:c r="D24" s="66">
        <x:v>46211</x:v>
      </x:c>
      <x:c r="E24" s="67">
        <x:v>1126000</x:v>
      </x:c>
      <x:c r="F24" s="75"/>
    </x:row>
    <x:row r="25" spans="1:6" ht="36" customHeight="1">
      <x:c r="A25" s="85"/>
      <x:c r="B25" s="31" t="s">
        <x:v>61</x:v>
      </x:c>
      <x:c r="C25" s="91">
        <x:f>SUM(E24:E24)</x:f>
        <x:v>1126000</x:v>
      </x:c>
      <x:c r="D25" s="91"/>
      <x:c r="E25" s="91"/>
      <x:c r="F25" s="75"/>
    </x:row>
    <x:row r="26" spans="1:6" ht="38.10000000000000142109" customHeight="1">
      <x:c r="A26" s="85" t="s">
        <x:v>60</x:v>
      </x:c>
      <x:c r="B26" s="31"/>
      <x:c r="C26" s="34"/>
      <x:c r="D26" s="34"/>
      <x:c r="E26" s="36"/>
      <x:c r="F26" s="75"/>
    </x:row>
    <x:row r="27" spans="1:6" ht="38.10000000000000142109" customHeight="1">
      <x:c r="A27" s="85"/>
      <x:c r="B27" s="31" t="s">
        <x:v>61</x:v>
      </x:c>
      <x:c r="C27" s="92">
        <x:v>0</x:v>
      </x:c>
      <x:c r="D27" s="92"/>
      <x:c r="E27" s="92"/>
      <x:c r="F27" s="75"/>
    </x:row>
    <x:row r="28" spans="1:6" ht="38.10000000000000142109" customHeight="1">
      <x:c r="A28" s="85" t="s">
        <x:v>59</x:v>
      </x:c>
      <x:c r="B28" s="31"/>
      <x:c r="C28" s="34"/>
      <x:c r="D28" s="37"/>
      <x:c r="E28" s="35"/>
      <x:c r="F28" s="75"/>
    </x:row>
    <x:row r="29" spans="1:6" ht="38.10000000000000142109" customHeight="1">
      <x:c r="A29" s="85"/>
      <x:c r="B29" s="31" t="s">
        <x:v>61</x:v>
      </x:c>
      <x:c r="C29" s="93">
        <x:f>SUM(E28:E28)</x:f>
        <x:v>0</x:v>
      </x:c>
      <x:c r="D29" s="93"/>
      <x:c r="E29" s="93"/>
      <x:c r="F29" s="75"/>
    </x:row>
    <x:row r="30" spans="1:6" ht="36" customHeight="1">
      <x:c r="A30" s="85" t="s">
        <x:v>95</x:v>
      </x:c>
      <x:c r="B30" s="31">
        <x:v>1</x:v>
      </x:c>
      <x:c r="C30" s="43" t="s">
        <x:v>74</x:v>
      </x:c>
      <x:c r="D30" s="60">
        <x:v>46204</x:v>
      </x:c>
      <x:c r="E30" s="38">
        <x:v>46</x:v>
      </x:c>
      <x:c r="F30" s="75"/>
    </x:row>
    <x:row r="31" spans="1:6" ht="36" customHeight="1">
      <x:c r="A31" s="85"/>
      <x:c r="B31" s="31">
        <x:v>2</x:v>
      </x:c>
      <x:c r="C31" s="43" t="s">
        <x:v>88</x:v>
      </x:c>
      <x:c r="D31" s="60">
        <x:v>46204</x:v>
      </x:c>
      <x:c r="E31" s="38">
        <x:v>6870</x:v>
      </x:c>
      <x:c r="F31" s="75"/>
    </x:row>
    <x:row r="32" spans="1:6" ht="36" customHeight="1">
      <x:c r="A32" s="85"/>
      <x:c r="B32" s="31">
        <x:v>3</x:v>
      </x:c>
      <x:c r="C32" s="43" t="s">
        <x:v>74</x:v>
      </x:c>
      <x:c r="D32" s="60">
        <x:v>46205</x:v>
      </x:c>
      <x:c r="E32" s="38">
        <x:v>49795</x:v>
      </x:c>
      <x:c r="F32" s="75"/>
    </x:row>
    <x:row r="33" spans="1:6" ht="36" customHeight="1">
      <x:c r="A33" s="85"/>
      <x:c r="B33" s="31">
        <x:v>4</x:v>
      </x:c>
      <x:c r="C33" s="43" t="s">
        <x:v>10</x:v>
      </x:c>
      <x:c r="D33" s="60">
        <x:v>46206</x:v>
      </x:c>
      <x:c r="E33" s="38">
        <x:v>127800</x:v>
      </x:c>
      <x:c r="F33" s="75"/>
    </x:row>
    <x:row r="34" spans="1:6" ht="36" customHeight="1">
      <x:c r="A34" s="85"/>
      <x:c r="B34" s="31">
        <x:v>5</x:v>
      </x:c>
      <x:c r="C34" s="43" t="s">
        <x:v>74</x:v>
      </x:c>
      <x:c r="D34" s="60">
        <x:v>46209</x:v>
      </x:c>
      <x:c r="E34" s="38">
        <x:v>290</x:v>
      </x:c>
      <x:c r="F34" s="75"/>
    </x:row>
    <x:row r="35" spans="1:6" ht="36" customHeight="1">
      <x:c r="A35" s="85"/>
      <x:c r="B35" s="31">
        <x:v>6</x:v>
      </x:c>
      <x:c r="C35" s="43" t="s">
        <x:v>88</x:v>
      </x:c>
      <x:c r="D35" s="60">
        <x:v>46209</x:v>
      </x:c>
      <x:c r="E35" s="38">
        <x:v>57600</x:v>
      </x:c>
      <x:c r="F35" s="75"/>
    </x:row>
    <x:row r="36" spans="1:6" ht="36" customHeight="1">
      <x:c r="A36" s="85"/>
      <x:c r="B36" s="31">
        <x:v>7</x:v>
      </x:c>
      <x:c r="C36" s="43" t="s">
        <x:v>113</x:v>
      </x:c>
      <x:c r="D36" s="60">
        <x:v>46211</x:v>
      </x:c>
      <x:c r="E36" s="38">
        <x:v>285600</x:v>
      </x:c>
      <x:c r="F36" s="75"/>
    </x:row>
    <x:row r="37" spans="1:6" ht="36" customHeight="1">
      <x:c r="A37" s="85"/>
      <x:c r="B37" s="31">
        <x:v>8</x:v>
      </x:c>
      <x:c r="C37" s="43" t="s">
        <x:v>80</x:v>
      </x:c>
      <x:c r="D37" s="60">
        <x:v>46213</x:v>
      </x:c>
      <x:c r="E37" s="38">
        <x:v>316800</x:v>
      </x:c>
      <x:c r="F37" s="75"/>
    </x:row>
    <x:row r="38" spans="1:6" ht="36" customHeight="1">
      <x:c r="A38" s="85"/>
      <x:c r="B38" s="31">
        <x:v>9</x:v>
      </x:c>
      <x:c r="C38" s="43" t="s">
        <x:v>131</x:v>
      </x:c>
      <x:c r="D38" s="60">
        <x:v>46217</x:v>
      </x:c>
      <x:c r="E38" s="38">
        <x:v>231000</x:v>
      </x:c>
      <x:c r="F38" s="75"/>
    </x:row>
    <x:row r="39" spans="1:6" ht="36" customHeight="1">
      <x:c r="A39" s="85"/>
      <x:c r="B39" s="31">
        <x:v>10</x:v>
      </x:c>
      <x:c r="C39" s="43" t="s">
        <x:v>15</x:v>
      </x:c>
      <x:c r="D39" s="60">
        <x:v>46217</x:v>
      </x:c>
      <x:c r="E39" s="38">
        <x:v>106960</x:v>
      </x:c>
      <x:c r="F39" s="75"/>
    </x:row>
    <x:row r="40" spans="1:6" ht="36" customHeight="1">
      <x:c r="A40" s="85"/>
      <x:c r="B40" s="31">
        <x:v>11</x:v>
      </x:c>
      <x:c r="C40" s="43" t="s">
        <x:v>108</x:v>
      </x:c>
      <x:c r="D40" s="60">
        <x:v>46219</x:v>
      </x:c>
      <x:c r="E40" s="38">
        <x:v>31980</x:v>
      </x:c>
      <x:c r="F40" s="75"/>
    </x:row>
    <x:row r="41" spans="1:6" ht="36" customHeight="1">
      <x:c r="A41" s="85"/>
      <x:c r="B41" s="31">
        <x:v>12</x:v>
      </x:c>
      <x:c r="C41" s="43" t="s">
        <x:v>49</x:v>
      </x:c>
      <x:c r="D41" s="60">
        <x:v>46223</x:v>
      </x:c>
      <x:c r="E41" s="38">
        <x:v>11000</x:v>
      </x:c>
      <x:c r="F41" s="75"/>
    </x:row>
    <x:row r="42" spans="1:6" ht="36" customHeight="1">
      <x:c r="A42" s="85"/>
      <x:c r="B42" s="31">
        <x:v>13</x:v>
      </x:c>
      <x:c r="C42" s="43" t="s">
        <x:v>50</x:v>
      </x:c>
      <x:c r="D42" s="60">
        <x:v>46224</x:v>
      </x:c>
      <x:c r="E42" s="38">
        <x:v>11000</x:v>
      </x:c>
      <x:c r="F42" s="75"/>
    </x:row>
    <x:row r="43" spans="1:6" ht="36" customHeight="1">
      <x:c r="A43" s="85"/>
      <x:c r="B43" s="31">
        <x:v>14</x:v>
      </x:c>
      <x:c r="C43" s="43" t="s">
        <x:v>48</x:v>
      </x:c>
      <x:c r="D43" s="60">
        <x:v>46225</x:v>
      </x:c>
      <x:c r="E43" s="38">
        <x:v>1089760</x:v>
      </x:c>
      <x:c r="F43" s="75"/>
    </x:row>
    <x:row r="44" spans="1:6" ht="36" customHeight="1">
      <x:c r="A44" s="85"/>
      <x:c r="B44" s="31">
        <x:v>15</x:v>
      </x:c>
      <x:c r="C44" s="43" t="s">
        <x:v>88</x:v>
      </x:c>
      <x:c r="D44" s="60">
        <x:v>46230</x:v>
      </x:c>
      <x:c r="E44" s="38">
        <x:v>86400</x:v>
      </x:c>
      <x:c r="F44" s="75"/>
    </x:row>
    <x:row r="45" spans="1:6" ht="36" customHeight="1">
      <x:c r="A45" s="85"/>
      <x:c r="B45" s="31">
        <x:v>16</x:v>
      </x:c>
      <x:c r="C45" s="43" t="s">
        <x:v>74</x:v>
      </x:c>
      <x:c r="D45" s="60">
        <x:v>46231</x:v>
      </x:c>
      <x:c r="E45" s="38">
        <x:v>1449</x:v>
      </x:c>
      <x:c r="F45" s="75"/>
    </x:row>
    <x:row r="46" spans="1:6" ht="36" customHeight="1">
      <x:c r="A46" s="85"/>
      <x:c r="B46" s="31">
        <x:v>17</x:v>
      </x:c>
      <x:c r="C46" s="43" t="s">
        <x:v>72</x:v>
      </x:c>
      <x:c r="D46" s="60">
        <x:v>46231</x:v>
      </x:c>
      <x:c r="E46" s="38">
        <x:v>440000</x:v>
      </x:c>
      <x:c r="F46" s="75"/>
    </x:row>
    <x:row r="47" spans="1:6" ht="36" customHeight="1">
      <x:c r="A47" s="85"/>
      <x:c r="B47" s="31">
        <x:v>18</x:v>
      </x:c>
      <x:c r="C47" s="43" t="s">
        <x:v>133</x:v>
      </x:c>
      <x:c r="D47" s="60">
        <x:v>46232</x:v>
      </x:c>
      <x:c r="E47" s="38">
        <x:v>32900</x:v>
      </x:c>
      <x:c r="F47" s="75"/>
    </x:row>
    <x:row r="48" spans="1:6" ht="36" customHeight="1">
      <x:c r="A48" s="85"/>
      <x:c r="B48" s="31" t="s">
        <x:v>61</x:v>
      </x:c>
      <x:c r="C48" s="90">
        <x:f>SUM(E30:E47)</x:f>
        <x:v>2887250</x:v>
      </x:c>
      <x:c r="D48" s="90"/>
      <x:c r="E48" s="90"/>
      <x:c r="F48" s="75"/>
    </x:row>
    <x:row r="49" spans="1:6">
      <x:c r="A49" s="12"/>
      <x:c r="B49" s="12"/>
      <x:c r="C49" s="39"/>
      <x:c r="D49" s="12"/>
      <x:c r="E49" s="13"/>
      <x:c r="F49" s="12"/>
    </x:row>
    <x:row r="50" spans="1:6">
      <x:c r="A50" s="12"/>
      <x:c r="B50" s="12"/>
      <x:c r="C50" s="39"/>
      <x:c r="D50" s="12"/>
      <x:c r="E50" s="13"/>
      <x:c r="F50" s="12"/>
    </x:row>
    <x:row r="51" spans="1:6">
      <x:c r="A51" s="12"/>
      <x:c r="B51" s="12"/>
      <x:c r="C51" s="39"/>
      <x:c r="D51" s="12"/>
      <x:c r="E51" s="14"/>
      <x:c r="F51" s="12"/>
    </x:row>
    <x:row r="52" spans="1:6">
      <x:c r="A52" s="12"/>
      <x:c r="B52" s="12"/>
      <x:c r="C52" s="39"/>
      <x:c r="D52" s="12"/>
      <x:c r="E52" s="14"/>
      <x:c r="F52" s="12"/>
    </x:row>
    <x:row r="53" spans="1:6">
      <x:c r="A53" s="12"/>
      <x:c r="B53" s="12"/>
      <x:c r="C53" s="39"/>
      <x:c r="D53" s="12"/>
      <x:c r="E53" s="14"/>
      <x:c r="F53" s="12"/>
    </x:row>
    <x:row r="54" spans="1:6">
      <x:c r="A54" s="12"/>
      <x:c r="B54" s="12"/>
      <x:c r="C54" s="39"/>
      <x:c r="D54" s="12"/>
      <x:c r="E54" s="14"/>
      <x:c r="F54" s="12"/>
    </x:row>
    <x:row r="55" spans="1:6">
      <x:c r="A55" s="12"/>
      <x:c r="B55" s="12"/>
      <x:c r="C55" s="39"/>
      <x:c r="D55" s="12"/>
      <x:c r="E55" s="14"/>
      <x:c r="F55" s="12"/>
    </x:row>
    <x:row r="56" spans="1:6">
      <x:c r="A56" s="12"/>
      <x:c r="B56" s="12"/>
      <x:c r="C56" s="39"/>
      <x:c r="D56" s="12"/>
      <x:c r="E56" s="14"/>
      <x:c r="F56" s="12"/>
    </x:row>
    <x:row r="57" spans="1:6">
      <x:c r="A57" s="12"/>
      <x:c r="B57" s="12"/>
      <x:c r="C57" s="39"/>
      <x:c r="D57" s="12"/>
      <x:c r="E57" s="14"/>
      <x:c r="F57" s="12"/>
    </x:row>
    <x:row r="58" spans="1:6">
      <x:c r="A58" s="12"/>
      <x:c r="B58" s="12"/>
      <x:c r="C58" s="39"/>
      <x:c r="D58" s="12"/>
      <x:c r="E58" s="14"/>
      <x:c r="F58" s="12"/>
    </x:row>
    <x:row r="59" spans="1:6">
      <x:c r="A59" s="12"/>
      <x:c r="B59" s="12"/>
      <x:c r="C59" s="39"/>
      <x:c r="D59" s="12"/>
      <x:c r="E59" s="14"/>
      <x:c r="F59" s="12"/>
    </x:row>
    <x:row r="60" spans="1:6">
      <x:c r="A60" s="12"/>
      <x:c r="B60" s="12"/>
      <x:c r="C60" s="39"/>
      <x:c r="D60" s="12"/>
      <x:c r="E60" s="14"/>
      <x:c r="F60" s="12"/>
    </x:row>
    <x:row r="61" spans="1:6">
      <x:c r="A61" s="12"/>
      <x:c r="B61" s="12"/>
      <x:c r="C61" s="39"/>
      <x:c r="D61" s="12"/>
      <x:c r="E61" s="14"/>
      <x:c r="F61" s="12"/>
    </x:row>
    <x:row r="62" spans="1:6">
      <x:c r="A62" s="12"/>
      <x:c r="B62" s="12"/>
      <x:c r="C62" s="39"/>
      <x:c r="D62" s="12"/>
      <x:c r="E62" s="14"/>
      <x:c r="F62" s="12"/>
    </x:row>
    <x:row r="63" spans="1:6">
      <x:c r="A63" s="12"/>
      <x:c r="B63" s="12"/>
      <x:c r="C63" s="39"/>
      <x:c r="D63" s="12"/>
      <x:c r="E63" s="14"/>
      <x:c r="F63" s="12"/>
    </x:row>
    <x:row r="64" spans="1:6">
      <x:c r="A64" s="12"/>
      <x:c r="B64" s="12"/>
      <x:c r="C64" s="39"/>
      <x:c r="D64" s="12"/>
      <x:c r="E64" s="14"/>
      <x:c r="F64" s="12"/>
    </x:row>
    <x:row r="65" spans="1:6">
      <x:c r="A65" s="12"/>
      <x:c r="B65" s="12"/>
      <x:c r="C65" s="39"/>
      <x:c r="D65" s="12"/>
      <x:c r="E65" s="14"/>
      <x:c r="F65" s="12"/>
    </x:row>
    <x:row r="66" spans="1:6">
      <x:c r="A66" s="12"/>
      <x:c r="B66" s="12"/>
      <x:c r="C66" s="39"/>
      <x:c r="D66" s="12"/>
      <x:c r="E66" s="14"/>
      <x:c r="F66" s="12"/>
    </x:row>
    <x:row r="67" spans="1:6">
      <x:c r="A67" s="12"/>
      <x:c r="B67" s="12"/>
      <x:c r="C67" s="39"/>
      <x:c r="D67" s="12"/>
      <x:c r="E67" s="14"/>
      <x:c r="F67" s="12"/>
    </x:row>
    <x:row r="68" spans="1:6">
      <x:c r="A68" s="12"/>
      <x:c r="B68" s="12"/>
      <x:c r="C68" s="39"/>
      <x:c r="D68" s="12"/>
      <x:c r="E68" s="14"/>
      <x:c r="F68" s="12"/>
    </x:row>
    <x:row r="69" spans="1:6">
      <x:c r="A69" s="12"/>
      <x:c r="B69" s="12"/>
      <x:c r="C69" s="39"/>
      <x:c r="D69" s="12"/>
      <x:c r="E69" s="14"/>
      <x:c r="F69" s="12"/>
    </x:row>
    <x:row r="70" spans="1:6">
      <x:c r="A70" s="12"/>
      <x:c r="B70" s="12"/>
      <x:c r="C70" s="39"/>
      <x:c r="D70" s="12"/>
      <x:c r="E70" s="14"/>
      <x:c r="F70" s="12"/>
    </x:row>
    <x:row r="71" spans="1:6">
      <x:c r="A71" s="12"/>
      <x:c r="B71" s="12"/>
      <x:c r="C71" s="39"/>
      <x:c r="D71" s="12"/>
      <x:c r="E71" s="14"/>
      <x:c r="F71" s="12"/>
    </x:row>
    <x:row r="72" spans="1:6">
      <x:c r="A72" s="12"/>
      <x:c r="B72" s="12"/>
      <x:c r="C72" s="39"/>
      <x:c r="D72" s="12"/>
      <x:c r="E72" s="14"/>
      <x:c r="F72" s="12"/>
    </x:row>
    <x:row r="73" spans="1:6">
      <x:c r="A73" s="12"/>
      <x:c r="B73" s="12"/>
      <x:c r="C73" s="39"/>
      <x:c r="D73" s="12"/>
      <x:c r="E73" s="14"/>
      <x:c r="F73" s="12"/>
    </x:row>
    <x:row r="74" spans="1:6">
      <x:c r="A74" s="12"/>
      <x:c r="B74" s="12"/>
      <x:c r="C74" s="39"/>
      <x:c r="D74" s="12"/>
      <x:c r="E74" s="14"/>
      <x:c r="F74" s="12"/>
    </x:row>
    <x:row r="75" spans="1:6">
      <x:c r="A75" s="12"/>
      <x:c r="B75" s="12"/>
      <x:c r="C75" s="39"/>
      <x:c r="D75" s="12"/>
      <x:c r="E75" s="14"/>
      <x:c r="F75" s="12"/>
    </x:row>
    <x:row r="76" spans="1:6">
      <x:c r="A76" s="12"/>
      <x:c r="B76" s="12"/>
      <x:c r="C76" s="39"/>
      <x:c r="D76" s="12"/>
      <x:c r="E76" s="14"/>
      <x:c r="F76" s="12"/>
    </x:row>
    <x:row r="77" spans="1:6">
      <x:c r="A77" s="12"/>
      <x:c r="B77" s="12"/>
      <x:c r="C77" s="39"/>
      <x:c r="D77" s="12"/>
      <x:c r="E77" s="14"/>
      <x:c r="F77" s="12"/>
    </x:row>
    <x:row r="78" spans="1:6">
      <x:c r="A78" s="12"/>
      <x:c r="B78" s="12"/>
      <x:c r="C78" s="39"/>
      <x:c r="D78" s="12"/>
      <x:c r="E78" s="14"/>
      <x:c r="F78" s="12"/>
    </x:row>
    <x:row r="79" spans="1:6">
      <x:c r="A79" s="12"/>
      <x:c r="B79" s="12"/>
      <x:c r="C79" s="39"/>
      <x:c r="D79" s="12"/>
      <x:c r="E79" s="14"/>
      <x:c r="F79" s="12"/>
    </x:row>
    <x:row r="80" spans="1:6">
      <x:c r="A80" s="12"/>
      <x:c r="B80" s="12"/>
      <x:c r="C80" s="39"/>
      <x:c r="D80" s="12"/>
      <x:c r="E80" s="14"/>
      <x:c r="F80" s="12"/>
    </x:row>
    <x:row r="81" spans="1:6">
      <x:c r="A81" s="12"/>
      <x:c r="B81" s="12"/>
      <x:c r="C81" s="39"/>
      <x:c r="D81" s="12"/>
      <x:c r="E81" s="14"/>
      <x:c r="F81" s="12"/>
    </x:row>
    <x:row r="82" spans="1:6">
      <x:c r="A82" s="12"/>
      <x:c r="B82" s="12"/>
      <x:c r="C82" s="39"/>
      <x:c r="D82" s="12"/>
      <x:c r="E82" s="14"/>
      <x:c r="F82" s="12"/>
    </x:row>
    <x:row r="83" spans="1:6">
      <x:c r="A83" s="12"/>
      <x:c r="B83" s="12"/>
      <x:c r="C83" s="39"/>
      <x:c r="D83" s="12"/>
      <x:c r="E83" s="14"/>
      <x:c r="F83" s="12"/>
    </x:row>
    <x:row r="84" spans="1:6">
      <x:c r="A84" s="12"/>
      <x:c r="B84" s="12"/>
      <x:c r="C84" s="39"/>
      <x:c r="D84" s="12"/>
      <x:c r="E84" s="14"/>
      <x:c r="F84" s="12"/>
    </x:row>
    <x:row r="85" spans="1:6">
      <x:c r="A85" s="12"/>
      <x:c r="B85" s="12"/>
      <x:c r="C85" s="39"/>
      <x:c r="D85" s="12"/>
      <x:c r="E85" s="14"/>
      <x:c r="F85" s="12"/>
    </x:row>
    <x:row r="86" spans="1:6">
      <x:c r="A86" s="12"/>
      <x:c r="B86" s="12"/>
      <x:c r="C86" s="39"/>
      <x:c r="D86" s="12"/>
      <x:c r="E86" s="14"/>
      <x:c r="F86" s="12"/>
    </x:row>
    <x:row r="87" spans="1:6">
      <x:c r="A87" s="12"/>
      <x:c r="B87" s="12"/>
      <x:c r="C87" s="39"/>
      <x:c r="D87" s="12"/>
      <x:c r="E87" s="14"/>
      <x:c r="F87" s="12"/>
    </x:row>
    <x:row r="88" spans="1:6">
      <x:c r="A88" s="12"/>
      <x:c r="B88" s="12"/>
      <x:c r="C88" s="39"/>
      <x:c r="D88" s="12"/>
      <x:c r="E88" s="14"/>
      <x:c r="F88" s="12"/>
    </x:row>
    <x:row r="89" spans="1:6">
      <x:c r="A89" s="12"/>
      <x:c r="B89" s="12"/>
      <x:c r="C89" s="39"/>
      <x:c r="D89" s="12"/>
      <x:c r="E89" s="14"/>
      <x:c r="F89" s="12"/>
    </x:row>
    <x:row r="90" spans="1:6">
      <x:c r="A90" s="12"/>
      <x:c r="B90" s="12"/>
      <x:c r="C90" s="39"/>
      <x:c r="D90" s="12"/>
      <x:c r="E90" s="14"/>
      <x:c r="F90" s="12"/>
    </x:row>
    <x:row r="91" spans="1:6">
      <x:c r="A91" s="12"/>
      <x:c r="B91" s="12"/>
      <x:c r="C91" s="39"/>
      <x:c r="D91" s="12"/>
      <x:c r="E91" s="14"/>
      <x:c r="F91" s="12"/>
    </x:row>
    <x:row r="92" spans="1:6">
      <x:c r="A92" s="12"/>
      <x:c r="B92" s="12"/>
      <x:c r="C92" s="39"/>
      <x:c r="D92" s="12"/>
      <x:c r="E92" s="14"/>
      <x:c r="F92" s="12"/>
    </x:row>
    <x:row r="93" spans="1:6">
      <x:c r="A93" s="12"/>
      <x:c r="B93" s="12"/>
      <x:c r="C93" s="39"/>
      <x:c r="D93" s="12"/>
      <x:c r="E93" s="14"/>
      <x:c r="F93" s="12"/>
    </x:row>
    <x:row r="94" spans="1:6">
      <x:c r="A94" s="12"/>
      <x:c r="B94" s="12"/>
      <x:c r="C94" s="39"/>
      <x:c r="D94" s="12"/>
      <x:c r="E94" s="14"/>
      <x:c r="F94" s="12"/>
    </x:row>
    <x:row r="95" spans="1:6">
      <x:c r="A95" s="12"/>
      <x:c r="B95" s="12"/>
      <x:c r="C95" s="39"/>
      <x:c r="D95" s="12"/>
      <x:c r="E95" s="14"/>
      <x:c r="F95" s="12"/>
    </x:row>
    <x:row r="96" spans="1:6">
      <x:c r="A96" s="12"/>
      <x:c r="B96" s="12"/>
      <x:c r="C96" s="39"/>
      <x:c r="D96" s="12"/>
      <x:c r="E96" s="14"/>
      <x:c r="F96" s="12"/>
    </x:row>
    <x:row r="97" spans="1:6">
      <x:c r="A97" s="12"/>
      <x:c r="B97" s="12"/>
      <x:c r="C97" s="39"/>
      <x:c r="D97" s="12"/>
      <x:c r="E97" s="14"/>
      <x:c r="F97" s="12"/>
    </x:row>
    <x:row r="98" spans="1:6">
      <x:c r="A98" s="12"/>
      <x:c r="B98" s="12"/>
      <x:c r="C98" s="39"/>
      <x:c r="D98" s="12"/>
      <x:c r="E98" s="14"/>
      <x:c r="F98" s="12"/>
    </x:row>
    <x:row r="99" spans="1:6">
      <x:c r="A99" s="12"/>
      <x:c r="B99" s="12"/>
      <x:c r="C99" s="39"/>
      <x:c r="D99" s="12"/>
      <x:c r="E99" s="14"/>
      <x:c r="F99" s="12"/>
    </x:row>
    <x:row r="100" spans="1:6">
      <x:c r="A100" s="12"/>
      <x:c r="B100" s="12"/>
      <x:c r="C100" s="39"/>
      <x:c r="D100" s="12"/>
      <x:c r="E100" s="14"/>
      <x:c r="F100" s="12"/>
    </x:row>
    <x:row r="101" spans="1:6">
      <x:c r="A101" s="12"/>
      <x:c r="B101" s="12"/>
      <x:c r="C101" s="39"/>
      <x:c r="D101" s="12"/>
      <x:c r="E101" s="14"/>
      <x:c r="F101" s="12"/>
    </x:row>
    <x:row r="102" spans="1:6">
      <x:c r="A102" s="12"/>
      <x:c r="B102" s="12"/>
      <x:c r="C102" s="39"/>
      <x:c r="D102" s="12"/>
      <x:c r="E102" s="14"/>
      <x:c r="F102" s="12"/>
    </x:row>
    <x:row r="103" spans="1:6">
      <x:c r="A103" s="12"/>
      <x:c r="B103" s="12"/>
      <x:c r="C103" s="39"/>
      <x:c r="D103" s="12"/>
      <x:c r="E103" s="14"/>
      <x:c r="F103" s="12"/>
    </x:row>
    <x:row r="104" spans="1:6">
      <x:c r="A104" s="12"/>
      <x:c r="B104" s="12"/>
      <x:c r="C104" s="39"/>
      <x:c r="D104" s="12"/>
      <x:c r="E104" s="14"/>
      <x:c r="F104" s="12"/>
    </x:row>
    <x:row r="105" spans="1:6">
      <x:c r="A105" s="12"/>
      <x:c r="B105" s="12"/>
      <x:c r="C105" s="39"/>
      <x:c r="D105" s="12"/>
      <x:c r="E105" s="14"/>
      <x:c r="F105" s="12"/>
    </x:row>
    <x:row r="106" spans="1:6">
      <x:c r="A106" s="12"/>
      <x:c r="B106" s="12"/>
      <x:c r="C106" s="39"/>
      <x:c r="D106" s="12"/>
      <x:c r="E106" s="14"/>
      <x:c r="F106" s="12"/>
    </x:row>
    <x:row r="107" spans="1:6">
      <x:c r="A107" s="12"/>
      <x:c r="B107" s="12"/>
      <x:c r="C107" s="39"/>
      <x:c r="D107" s="12"/>
      <x:c r="E107" s="14"/>
      <x:c r="F107" s="12"/>
    </x:row>
    <x:row r="108" spans="1:6">
      <x:c r="A108" s="12"/>
      <x:c r="B108" s="12"/>
      <x:c r="C108" s="39"/>
      <x:c r="D108" s="12"/>
      <x:c r="E108" s="14"/>
      <x:c r="F108" s="12"/>
    </x:row>
    <x:row r="109" spans="1:6">
      <x:c r="A109" s="12"/>
      <x:c r="B109" s="12"/>
      <x:c r="C109" s="39"/>
      <x:c r="D109" s="12"/>
      <x:c r="E109" s="14"/>
      <x:c r="F109" s="12"/>
    </x:row>
    <x:row r="110" spans="1:6">
      <x:c r="A110" s="12"/>
      <x:c r="B110" s="12"/>
      <x:c r="C110" s="39"/>
      <x:c r="D110" s="12"/>
      <x:c r="E110" s="14"/>
      <x:c r="F110" s="12"/>
    </x:row>
    <x:row r="111" spans="1:6">
      <x:c r="A111" s="12"/>
      <x:c r="B111" s="12"/>
      <x:c r="C111" s="39"/>
      <x:c r="D111" s="12"/>
      <x:c r="E111" s="14"/>
      <x:c r="F111" s="12"/>
    </x:row>
    <x:row r="112" spans="1:6">
      <x:c r="A112" s="12"/>
      <x:c r="B112" s="12"/>
      <x:c r="C112" s="39"/>
      <x:c r="D112" s="12"/>
      <x:c r="E112" s="14"/>
      <x:c r="F112" s="12"/>
    </x:row>
    <x:row r="113" spans="1:6">
      <x:c r="A113" s="12"/>
      <x:c r="B113" s="12"/>
      <x:c r="C113" s="39"/>
      <x:c r="D113" s="12"/>
      <x:c r="E113" s="14"/>
      <x:c r="F113" s="12"/>
    </x:row>
    <x:row r="114" spans="1:6">
      <x:c r="A114" s="12"/>
      <x:c r="B114" s="12"/>
      <x:c r="C114" s="39"/>
      <x:c r="D114" s="12"/>
      <x:c r="E114" s="14"/>
      <x:c r="F114" s="12"/>
    </x:row>
    <x:row r="115" spans="1:6">
      <x:c r="A115" s="12"/>
      <x:c r="B115" s="12"/>
      <x:c r="C115" s="39"/>
      <x:c r="D115" s="12"/>
      <x:c r="E115" s="14"/>
      <x:c r="F115" s="12"/>
    </x:row>
    <x:row r="116" spans="1:6">
      <x:c r="A116" s="12"/>
      <x:c r="B116" s="12"/>
      <x:c r="C116" s="39"/>
      <x:c r="D116" s="12"/>
      <x:c r="E116" s="14"/>
      <x:c r="F116" s="12"/>
    </x:row>
    <x:row r="117" spans="1:6">
      <x:c r="A117" s="12"/>
      <x:c r="B117" s="12"/>
      <x:c r="C117" s="39"/>
      <x:c r="D117" s="12"/>
      <x:c r="E117" s="14"/>
      <x:c r="F117" s="12"/>
    </x:row>
    <x:row r="118" spans="1:6">
      <x:c r="A118" s="12"/>
      <x:c r="B118" s="12"/>
      <x:c r="C118" s="39"/>
      <x:c r="D118" s="12"/>
      <x:c r="E118" s="14"/>
      <x:c r="F118" s="12"/>
    </x:row>
    <x:row r="119" spans="1:6">
      <x:c r="A119" s="12"/>
      <x:c r="B119" s="12"/>
      <x:c r="C119" s="39"/>
      <x:c r="D119" s="12"/>
      <x:c r="E119" s="14"/>
      <x:c r="F119" s="12"/>
    </x:row>
    <x:row r="120" spans="1:6">
      <x:c r="A120" s="12"/>
      <x:c r="B120" s="12"/>
      <x:c r="C120" s="39"/>
      <x:c r="D120" s="12"/>
      <x:c r="E120" s="14"/>
      <x:c r="F120" s="12"/>
    </x:row>
    <x:row r="121" spans="1:6">
      <x:c r="A121" s="12"/>
      <x:c r="B121" s="12"/>
      <x:c r="C121" s="39"/>
      <x:c r="D121" s="12"/>
      <x:c r="E121" s="14"/>
      <x:c r="F121" s="12"/>
    </x:row>
    <x:row r="122" spans="1:6">
      <x:c r="A122" s="12"/>
      <x:c r="B122" s="12"/>
      <x:c r="C122" s="39"/>
      <x:c r="D122" s="12"/>
      <x:c r="E122" s="14"/>
      <x:c r="F122" s="12"/>
    </x:row>
    <x:row r="123" spans="1:6">
      <x:c r="A123" s="12"/>
      <x:c r="B123" s="12"/>
      <x:c r="C123" s="39"/>
      <x:c r="D123" s="12"/>
      <x:c r="E123" s="14"/>
      <x:c r="F123" s="12"/>
    </x:row>
    <x:row r="124" spans="1:6">
      <x:c r="A124" s="12"/>
      <x:c r="B124" s="12"/>
      <x:c r="C124" s="39"/>
      <x:c r="D124" s="12"/>
      <x:c r="E124" s="14"/>
      <x:c r="F124" s="12"/>
    </x:row>
    <x:row r="125" spans="1:6">
      <x:c r="A125" s="12"/>
      <x:c r="B125" s="12"/>
      <x:c r="C125" s="39"/>
      <x:c r="D125" s="12"/>
      <x:c r="E125" s="14"/>
      <x:c r="F125" s="12"/>
    </x:row>
    <x:row r="126" spans="1:6">
      <x:c r="A126" s="12"/>
      <x:c r="B126" s="12"/>
      <x:c r="C126" s="39"/>
      <x:c r="D126" s="12"/>
      <x:c r="E126" s="14"/>
      <x:c r="F126" s="12"/>
    </x:row>
    <x:row r="127" spans="1:6">
      <x:c r="A127" s="12"/>
      <x:c r="B127" s="12"/>
      <x:c r="C127" s="39"/>
      <x:c r="D127" s="12"/>
      <x:c r="E127" s="14"/>
      <x:c r="F127" s="12"/>
    </x:row>
    <x:row r="128" spans="1:6">
      <x:c r="A128" s="12"/>
      <x:c r="B128" s="12"/>
      <x:c r="C128" s="39"/>
      <x:c r="D128" s="12"/>
      <x:c r="E128" s="14"/>
      <x:c r="F128" s="12"/>
    </x:row>
    <x:row r="129" spans="1:6">
      <x:c r="A129" s="12"/>
      <x:c r="B129" s="12"/>
      <x:c r="C129" s="39"/>
      <x:c r="D129" s="12"/>
      <x:c r="E129" s="14"/>
      <x:c r="F129" s="12"/>
    </x:row>
    <x:row r="130" spans="1:6">
      <x:c r="A130" s="12"/>
      <x:c r="B130" s="12"/>
      <x:c r="C130" s="39"/>
      <x:c r="D130" s="12"/>
      <x:c r="E130" s="14"/>
      <x:c r="F130" s="12"/>
    </x:row>
    <x:row r="131" spans="1:6">
      <x:c r="A131" s="12"/>
      <x:c r="B131" s="12"/>
      <x:c r="C131" s="39"/>
      <x:c r="D131" s="12"/>
      <x:c r="E131" s="14"/>
      <x:c r="F131" s="12"/>
    </x:row>
    <x:row r="132" spans="1:6">
      <x:c r="A132" s="12"/>
      <x:c r="B132" s="12"/>
      <x:c r="C132" s="39"/>
      <x:c r="D132" s="12"/>
      <x:c r="E132" s="14"/>
      <x:c r="F132" s="12"/>
    </x:row>
    <x:row r="133" spans="1:6">
      <x:c r="A133" s="12"/>
      <x:c r="B133" s="12"/>
      <x:c r="C133" s="39"/>
      <x:c r="D133" s="12"/>
      <x:c r="E133" s="14"/>
      <x:c r="F133" s="12"/>
    </x:row>
    <x:row r="134" spans="1:6">
      <x:c r="A134" s="12"/>
      <x:c r="B134" s="12"/>
      <x:c r="C134" s="39"/>
      <x:c r="D134" s="12"/>
      <x:c r="E134" s="14"/>
      <x:c r="F134" s="12"/>
    </x:row>
    <x:row r="135" spans="1:6">
      <x:c r="A135" s="12"/>
      <x:c r="B135" s="12"/>
      <x:c r="C135" s="39"/>
      <x:c r="D135" s="12"/>
      <x:c r="E135" s="14"/>
      <x:c r="F135" s="12"/>
    </x:row>
    <x:row r="136" spans="1:6">
      <x:c r="A136" s="12"/>
      <x:c r="B136" s="12"/>
      <x:c r="C136" s="39"/>
      <x:c r="D136" s="12"/>
      <x:c r="E136" s="14"/>
      <x:c r="F136" s="12"/>
    </x:row>
    <x:row r="137" spans="1:6">
      <x:c r="A137" s="12"/>
      <x:c r="B137" s="12"/>
      <x:c r="C137" s="39"/>
      <x:c r="D137" s="12"/>
      <x:c r="E137" s="14"/>
      <x:c r="F137" s="12"/>
    </x:row>
    <x:row r="138" spans="1:6">
      <x:c r="A138" s="12"/>
      <x:c r="B138" s="12"/>
      <x:c r="C138" s="39"/>
      <x:c r="D138" s="12"/>
      <x:c r="E138" s="14"/>
      <x:c r="F138" s="12"/>
    </x:row>
    <x:row r="139" spans="1:6">
      <x:c r="A139" s="12"/>
      <x:c r="B139" s="12"/>
      <x:c r="C139" s="39"/>
      <x:c r="D139" s="12"/>
      <x:c r="E139" s="14"/>
      <x:c r="F139" s="12"/>
    </x:row>
    <x:row r="140" spans="1:6">
      <x:c r="A140" s="12"/>
      <x:c r="B140" s="12"/>
      <x:c r="C140" s="39"/>
      <x:c r="D140" s="12"/>
      <x:c r="E140" s="14"/>
      <x:c r="F140" s="12"/>
    </x:row>
    <x:row r="141" spans="1:6">
      <x:c r="A141" s="12"/>
      <x:c r="B141" s="12"/>
      <x:c r="C141" s="39"/>
      <x:c r="D141" s="12"/>
      <x:c r="E141" s="14"/>
      <x:c r="F141" s="12"/>
    </x:row>
    <x:row r="142" spans="1:6">
      <x:c r="A142" s="12"/>
      <x:c r="B142" s="12"/>
      <x:c r="C142" s="39"/>
      <x:c r="D142" s="12"/>
      <x:c r="E142" s="14"/>
      <x:c r="F142" s="12"/>
    </x:row>
    <x:row r="143" spans="1:6">
      <x:c r="A143" s="12"/>
      <x:c r="B143" s="12"/>
      <x:c r="C143" s="39"/>
      <x:c r="D143" s="12"/>
      <x:c r="E143" s="14"/>
      <x:c r="F143" s="12"/>
    </x:row>
    <x:row r="144" spans="1:6">
      <x:c r="A144" s="12"/>
      <x:c r="B144" s="12"/>
      <x:c r="C144" s="39"/>
      <x:c r="D144" s="12"/>
      <x:c r="E144" s="14"/>
      <x:c r="F144" s="12"/>
    </x:row>
    <x:row r="145" spans="1:6">
      <x:c r="A145" s="12"/>
      <x:c r="B145" s="12"/>
      <x:c r="C145" s="39"/>
      <x:c r="D145" s="12"/>
      <x:c r="E145" s="14"/>
      <x:c r="F145" s="12"/>
    </x:row>
  </x:sheetData>
  <x:mergeCells count="34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A19:F19"/>
    <x:mergeCell ref="A20:B20"/>
    <x:mergeCell ref="A21:B21"/>
    <x:mergeCell ref="C21:E21"/>
    <x:mergeCell ref="A22:A23"/>
    <x:mergeCell ref="C23:E23"/>
    <x:mergeCell ref="A24:A25"/>
    <x:mergeCell ref="C25:E25"/>
    <x:mergeCell ref="A26:A27"/>
    <x:mergeCell ref="C27:E27"/>
    <x:mergeCell ref="A28:A29"/>
    <x:mergeCell ref="C29:E29"/>
    <x:mergeCell ref="A30:A48"/>
    <x:mergeCell ref="C48:E48"/>
  </x:mergeCells>
  <x:pageMargins left="0.70861113071441650391" right="0.70861113071441650391" top="0.74750000238418579102" bottom="0.74750000238418579102" header="0.31486111879348754883" footer="0.31486111879348754883"/>
  <x:pageSetup paperSize="9" scale="59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3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  <x:pageSetUpPr autoPageBreaks="1" fitToPage="1"/>
  </x:sheetPr>
  <x:dimension ref="A1:F21"/>
  <x:sheetViews>
    <x:sheetView view="pageBreakPreview" topLeftCell="A1" zoomScale="85" zoomScaleNormal="85" zoomScaleSheetLayoutView="85" workbookViewId="0">
      <x:selection activeCell="I15" activeCellId="0" sqref="I15:I15"/>
    </x:sheetView>
  </x:sheetViews>
  <x:sheetFormatPr defaultColWidth="9" defaultRowHeight="16.39999999999999857891"/>
  <x:cols>
    <x:col min="1" max="1" width="11.875" customWidth="1"/>
    <x:col min="2" max="2" width="15" bestFit="1" customWidth="1"/>
    <x:col min="3" max="3" width="53.875" bestFit="1" customWidth="1"/>
    <x:col min="4" max="4" width="14.75" customWidth="1"/>
    <x:col min="5" max="5" width="15.125" customWidth="1"/>
    <x:col min="6" max="6" width="11.75" customWidth="1"/>
  </x:cols>
  <x:sheetData>
    <x:row r="1" spans="1:6" ht="45" customHeight="1">
      <x:c r="A1" s="89" t="s">
        <x:v>115</x:v>
      </x:c>
      <x:c r="B1" s="89"/>
      <x:c r="C1" s="89"/>
      <x:c r="D1" s="89"/>
      <x:c r="E1" s="89"/>
      <x:c r="F1" s="89"/>
    </x:row>
    <x:row r="2" spans="1:6" ht="36" customHeight="1">
      <x:c r="A2" s="15" t="s">
        <x:v>90</x:v>
      </x:c>
      <x:c r="B2" s="88" t="s">
        <x:v>100</x:v>
      </x:c>
      <x:c r="C2" s="88"/>
      <x:c r="D2" s="15" t="s">
        <x:v>122</x:v>
      </x:c>
      <x:c r="E2" s="88" t="s">
        <x:v>121</x:v>
      </x:c>
      <x:c r="F2" s="88"/>
    </x:row>
    <x:row r="3" spans="1:6" ht="36" customHeight="1">
      <x:c r="A3" s="87" t="s">
        <x:v>53</x:v>
      </x:c>
      <x:c r="B3" s="87"/>
      <x:c r="C3" s="87"/>
      <x:c r="D3" s="87"/>
      <x:c r="E3" s="87"/>
      <x:c r="F3" s="24"/>
    </x:row>
    <x:row r="4" spans="1:6" ht="36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6" ht="36" customHeight="1">
      <x:c r="A5" s="82" t="s">
        <x:v>118</x:v>
      </x:c>
      <x:c r="B5" s="82"/>
      <x:c r="C5" s="102"/>
      <x:c r="D5" s="102"/>
      <x:c r="E5" s="45">
        <x:f>SUM(E6:E6)</x:f>
        <x:v>11246400</x:v>
      </x:c>
      <x:c r="F5" s="17"/>
    </x:row>
    <x:row r="6" spans="1:6" ht="36" customHeight="1">
      <x:c r="A6" s="17">
        <x:v>1</x:v>
      </x:c>
      <x:c r="B6" s="60">
        <x:v>46217</x:v>
      </x:c>
      <x:c r="C6" s="98" t="s">
        <x:v>68</x:v>
      </x:c>
      <x:c r="D6" s="98"/>
      <x:c r="E6" s="38">
        <x:v>11246400</x:v>
      </x:c>
      <x:c r="F6" s="17"/>
    </x:row>
    <x:row r="7" spans="1:6" ht="36" customHeight="1">
      <x:c r="A7" s="87" t="s">
        <x:v>105</x:v>
      </x:c>
      <x:c r="B7" s="87"/>
      <x:c r="C7" s="87"/>
      <x:c r="D7" s="87"/>
      <x:c r="E7" s="87"/>
      <x:c r="F7" s="87"/>
    </x:row>
    <x:row r="8" spans="1:6" ht="36" customHeight="1">
      <x:c r="A8" s="82" t="s">
        <x:v>92</x:v>
      </x:c>
      <x:c r="B8" s="82"/>
      <x:c r="C8" s="15" t="s">
        <x:v>89</x:v>
      </x:c>
      <x:c r="D8" s="15" t="s">
        <x:v>120</x:v>
      </x:c>
      <x:c r="E8" s="15" t="s">
        <x:v>125</x:v>
      </x:c>
      <x:c r="F8" s="15" t="s">
        <x:v>127</x:v>
      </x:c>
    </x:row>
    <x:row r="9" spans="1:6" ht="36" customHeight="1">
      <x:c r="A9" s="82" t="s">
        <x:v>118</x:v>
      </x:c>
      <x:c r="B9" s="82"/>
      <x:c r="C9" s="102">
        <x:f>C12+C14+C16+C18+C21</x:f>
        <x:v>7544710</x:v>
      </x:c>
      <x:c r="D9" s="88"/>
      <x:c r="E9" s="88"/>
      <x:c r="F9" s="17"/>
    </x:row>
    <x:row r="10" spans="1:6" ht="36" customHeight="1">
      <x:c r="A10" s="82" t="s">
        <x:v>63</x:v>
      </x:c>
      <x:c r="B10" s="15">
        <x:v>1</x:v>
      </x:c>
      <x:c r="C10" s="16" t="s">
        <x:v>20</x:v>
      </x:c>
      <x:c r="D10" s="25">
        <x:v>46239</x:v>
      </x:c>
      <x:c r="E10" s="71">
        <x:v>2400000</x:v>
      </x:c>
      <x:c r="F10" s="17"/>
    </x:row>
    <x:row r="11" spans="1:6" ht="36" customHeight="1">
      <x:c r="A11" s="82"/>
      <x:c r="B11" s="15">
        <x:v>2</x:v>
      </x:c>
      <x:c r="C11" s="16" t="s">
        <x:v>14</x:v>
      </x:c>
      <x:c r="D11" s="25">
        <x:v>46239</x:v>
      </x:c>
      <x:c r="E11" s="71">
        <x:v>4035000</x:v>
      </x:c>
      <x:c r="F11" s="17"/>
    </x:row>
    <x:row r="12" spans="1:6" ht="36" customHeight="1">
      <x:c r="A12" s="82"/>
      <x:c r="B12" s="15" t="s">
        <x:v>61</x:v>
      </x:c>
      <x:c r="C12" s="98">
        <x:f>SUM(E10:E11)</x:f>
        <x:v>6435000</x:v>
      </x:c>
      <x:c r="D12" s="98"/>
      <x:c r="E12" s="98"/>
      <x:c r="F12" s="17"/>
    </x:row>
    <x:row r="13" spans="1:6" ht="36" customHeight="1">
      <x:c r="A13" s="82" t="s">
        <x:v>62</x:v>
      </x:c>
      <x:c r="B13" s="15"/>
      <x:c r="C13" s="24"/>
      <x:c r="D13" s="25"/>
      <x:c r="E13" s="27"/>
      <x:c r="F13" s="17"/>
    </x:row>
    <x:row r="14" spans="1:6" ht="36" customHeight="1">
      <x:c r="A14" s="82"/>
      <x:c r="B14" s="15" t="s">
        <x:v>61</x:v>
      </x:c>
      <x:c r="C14" s="98">
        <x:f>E13</x:f>
        <x:v>0</x:v>
      </x:c>
      <x:c r="D14" s="98"/>
      <x:c r="E14" s="98"/>
      <x:c r="F14" s="17"/>
    </x:row>
    <x:row r="15" spans="1:6" ht="36" customHeight="1">
      <x:c r="A15" s="82" t="s">
        <x:v>60</x:v>
      </x:c>
      <x:c r="B15" s="15"/>
      <x:c r="C15" s="17"/>
      <x:c r="D15" s="17"/>
      <x:c r="E15" s="17"/>
      <x:c r="F15" s="17"/>
    </x:row>
    <x:row r="16" spans="1:6" ht="36" customHeight="1">
      <x:c r="A16" s="82"/>
      <x:c r="B16" s="15" t="s">
        <x:v>61</x:v>
      </x:c>
      <x:c r="C16" s="98">
        <x:f>E15</x:f>
        <x:v>0</x:v>
      </x:c>
      <x:c r="D16" s="98"/>
      <x:c r="E16" s="98"/>
      <x:c r="F16" s="17"/>
    </x:row>
    <x:row r="17" spans="1:6" ht="36" customHeight="1">
      <x:c r="A17" s="82" t="s">
        <x:v>59</x:v>
      </x:c>
      <x:c r="B17" s="15"/>
      <x:c r="C17" s="17"/>
      <x:c r="D17" s="17"/>
      <x:c r="E17" s="17"/>
      <x:c r="F17" s="17"/>
    </x:row>
    <x:row r="18" spans="1:6" ht="36" customHeight="1">
      <x:c r="A18" s="82"/>
      <x:c r="B18" s="15" t="s">
        <x:v>61</x:v>
      </x:c>
      <x:c r="C18" s="98">
        <x:f>E17</x:f>
        <x:v>0</x:v>
      </x:c>
      <x:c r="D18" s="98"/>
      <x:c r="E18" s="98"/>
      <x:c r="F18" s="17"/>
    </x:row>
    <x:row r="19" spans="1:6" ht="36" customHeight="1">
      <x:c r="A19" s="99" t="s">
        <x:v>95</x:v>
      </x:c>
      <x:c r="B19" s="15">
        <x:v>1</x:v>
      </x:c>
      <x:c r="C19" s="50" t="s">
        <x:v>46</x:v>
      </x:c>
      <x:c r="D19" s="25">
        <x:v>46206</x:v>
      </x:c>
      <x:c r="E19" s="26">
        <x:v>87310</x:v>
      </x:c>
      <x:c r="F19" s="17"/>
    </x:row>
    <x:row r="20" spans="1:6" ht="36" customHeight="1">
      <x:c r="A20" s="100"/>
      <x:c r="B20" s="15">
        <x:v>2</x:v>
      </x:c>
      <x:c r="C20" s="54" t="s">
        <x:v>48</x:v>
      </x:c>
      <x:c r="D20" s="25">
        <x:v>46225</x:v>
      </x:c>
      <x:c r="E20" s="54">
        <x:v>1022400</x:v>
      </x:c>
      <x:c r="F20" s="17"/>
    </x:row>
    <x:row r="21" spans="1:6" ht="36" customHeight="1">
      <x:c r="A21" s="101"/>
      <x:c r="B21" s="15" t="s">
        <x:v>61</x:v>
      </x:c>
      <x:c r="C21" s="98">
        <x:f>SUM(E19:E20)</x:f>
        <x:v>1109710</x:v>
      </x:c>
      <x:c r="D21" s="98"/>
      <x:c r="E21" s="98"/>
      <x:c r="F21" s="17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5" firstPageNumber="1" fitToWidth="1" fitToHeight="1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00b0f0"/>
  </x:sheetPr>
  <x:dimension ref="A1:H23"/>
  <x:sheetViews>
    <x:sheetView view="pageBreakPreview" topLeftCell="A4" zoomScale="85" zoomScaleNormal="85" zoomScaleSheetLayoutView="85" workbookViewId="0">
      <x:selection activeCell="B20" activeCellId="0" sqref="B20:E20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5.625" style="6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05" t="s">
        <x:v>107</x:v>
      </x:c>
      <x:c r="B1" s="106"/>
      <x:c r="C1" s="106"/>
      <x:c r="D1" s="106"/>
      <x:c r="E1" s="106"/>
      <x:c r="F1" s="107"/>
    </x:row>
    <x:row r="2" spans="1:6" ht="36" customHeight="1">
      <x:c r="A2" s="15" t="s">
        <x:v>90</x:v>
      </x:c>
      <x:c r="B2" s="108" t="s">
        <x:v>99</x:v>
      </x:c>
      <x:c r="C2" s="108"/>
      <x:c r="D2" s="15" t="s">
        <x:v>122</x:v>
      </x:c>
      <x:c r="E2" s="108" t="s">
        <x:v>117</x:v>
      </x:c>
      <x:c r="F2" s="108"/>
    </x:row>
    <x:row r="3" spans="1:6" ht="36" customHeight="1">
      <x:c r="A3" s="87" t="s">
        <x:v>53</x:v>
      </x:c>
      <x:c r="B3" s="87"/>
      <x:c r="C3" s="87"/>
      <x:c r="D3" s="87"/>
      <x:c r="E3" s="87"/>
      <x:c r="F3" s="16"/>
    </x:row>
    <x:row r="4" spans="1:6" ht="36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6" ht="36" customHeight="1">
      <x:c r="A5" s="82" t="s">
        <x:v>118</x:v>
      </x:c>
      <x:c r="B5" s="82"/>
      <x:c r="C5" s="98"/>
      <x:c r="D5" s="98"/>
      <x:c r="E5" s="47">
        <x:f>SUM(E6:E6)</x:f>
        <x:v>0</x:v>
      </x:c>
      <x:c r="F5" s="17"/>
    </x:row>
    <x:row r="6" spans="1:6" ht="36" customHeight="1">
      <x:c r="A6" s="17"/>
      <x:c r="B6" s="60"/>
      <x:c r="C6" s="98"/>
      <x:c r="D6" s="98"/>
      <x:c r="E6" s="47"/>
      <x:c r="F6" s="17"/>
    </x:row>
    <x:row r="7" spans="1:6" s="11" customFormat="1" ht="36" customHeight="1">
      <x:c r="A7" s="87" t="s">
        <x:v>105</x:v>
      </x:c>
      <x:c r="B7" s="87"/>
      <x:c r="C7" s="87"/>
      <x:c r="D7" s="87"/>
      <x:c r="E7" s="87"/>
      <x:c r="F7" s="87"/>
    </x:row>
    <x:row r="8" spans="1:8" ht="36" customHeight="1">
      <x:c r="A8" s="82" t="s">
        <x:v>92</x:v>
      </x:c>
      <x:c r="B8" s="82"/>
      <x:c r="C8" s="15" t="s">
        <x:v>89</x:v>
      </x:c>
      <x:c r="D8" s="15" t="s">
        <x:v>120</x:v>
      </x:c>
      <x:c r="E8" s="15" t="s">
        <x:v>125</x:v>
      </x:c>
      <x:c r="F8" s="15" t="s">
        <x:v>127</x:v>
      </x:c>
      <x:c r="G8" s="48" t="s">
        <x:v>5</x:v>
      </x:c>
      <x:c r="H8" s="11"/>
    </x:row>
    <x:row r="9" spans="1:7" ht="36" customHeight="1">
      <x:c r="A9" s="82" t="s">
        <x:v>118</x:v>
      </x:c>
      <x:c r="B9" s="82"/>
      <x:c r="C9" s="102">
        <x:f>C12+C14+C16+C18+C21</x:f>
        <x:v>19610400</x:v>
      </x:c>
      <x:c r="D9" s="102"/>
      <x:c r="E9" s="102"/>
      <x:c r="F9" s="17"/>
      <x:c r="G9" s="49" t="s">
        <x:v>5</x:v>
      </x:c>
    </x:row>
    <x:row r="10" spans="1:7" ht="36" customHeight="1">
      <x:c r="A10" s="100" t="s">
        <x:v>63</x:v>
      </x:c>
      <x:c r="B10" s="15">
        <x:v>1</x:v>
      </x:c>
      <x:c r="C10" s="17" t="s">
        <x:v>37</x:v>
      </x:c>
      <x:c r="D10" s="25">
        <x:v>46239</x:v>
      </x:c>
      <x:c r="E10" s="38">
        <x:v>11312500</x:v>
      </x:c>
      <x:c r="F10" s="17"/>
      <x:c r="G10" s="48" t="s">
        <x:v>5</x:v>
      </x:c>
    </x:row>
    <x:row r="11" spans="1:7" ht="36" customHeight="1">
      <x:c r="A11" s="100"/>
      <x:c r="B11" s="15">
        <x:v>2</x:v>
      </x:c>
      <x:c r="C11" s="17" t="s">
        <x:v>30</x:v>
      </x:c>
      <x:c r="D11" s="25">
        <x:v>46239</x:v>
      </x:c>
      <x:c r="E11" s="38">
        <x:v>7675000</x:v>
      </x:c>
      <x:c r="F11" s="17"/>
      <x:c r="G11" s="48"/>
    </x:row>
    <x:row r="12" spans="1:7" ht="36" customHeight="1">
      <x:c r="A12" s="101"/>
      <x:c r="B12" s="15" t="s">
        <x:v>61</x:v>
      </x:c>
      <x:c r="C12" s="98">
        <x:f>SUM(E10:E11)</x:f>
        <x:v>18987500</x:v>
      </x:c>
      <x:c r="D12" s="98"/>
      <x:c r="E12" s="98"/>
      <x:c r="F12" s="17"/>
      <x:c r="G12" s="49"/>
    </x:row>
    <x:row r="13" spans="1:7" ht="36" customHeight="1">
      <x:c r="A13" s="82" t="s">
        <x:v>62</x:v>
      </x:c>
      <x:c r="B13" s="15"/>
      <x:c r="C13" s="18"/>
      <x:c r="D13" s="20"/>
      <x:c r="E13" s="19"/>
      <x:c r="F13" s="17"/>
      <x:c r="G13" s="48" t="s">
        <x:v>5</x:v>
      </x:c>
    </x:row>
    <x:row r="14" spans="1:7" ht="36" customHeight="1">
      <x:c r="A14" s="82"/>
      <x:c r="B14" s="15" t="s">
        <x:v>61</x:v>
      </x:c>
      <x:c r="C14" s="104">
        <x:f>SUM(E13:E13)</x:f>
        <x:v>0</x:v>
      </x:c>
      <x:c r="D14" s="104"/>
      <x:c r="E14" s="104"/>
      <x:c r="F14" s="17"/>
      <x:c r="G14" s="49" t="s">
        <x:v>5</x:v>
      </x:c>
    </x:row>
    <x:row r="15" spans="1:7" ht="36" customHeight="1">
      <x:c r="A15" s="82" t="s">
        <x:v>60</x:v>
      </x:c>
      <x:c r="B15" s="15"/>
      <x:c r="C15" s="18"/>
      <x:c r="D15" s="18"/>
      <x:c r="E15" s="21"/>
      <x:c r="F15" s="17"/>
      <x:c r="G15" s="48" t="s">
        <x:v>5</x:v>
      </x:c>
    </x:row>
    <x:row r="16" spans="1:7" ht="36" customHeight="1">
      <x:c r="A16" s="82"/>
      <x:c r="B16" s="15" t="s">
        <x:v>61</x:v>
      </x:c>
      <x:c r="C16" s="103">
        <x:v>0</x:v>
      </x:c>
      <x:c r="D16" s="103"/>
      <x:c r="E16" s="103"/>
      <x:c r="F16" s="17"/>
      <x:c r="G16" s="49" t="s">
        <x:v>5</x:v>
      </x:c>
    </x:row>
    <x:row r="17" spans="1:7" ht="36" customHeight="1">
      <x:c r="A17" s="82" t="s">
        <x:v>59</x:v>
      </x:c>
      <x:c r="B17" s="15">
        <x:v>1</x:v>
      </x:c>
      <x:c r="C17" s="18" t="s">
        <x:v>77</x:v>
      </x:c>
      <x:c r="D17" s="20">
        <x:v>46223</x:v>
      </x:c>
      <x:c r="E17" s="19">
        <x:v>210150</x:v>
      </x:c>
      <x:c r="F17" s="17"/>
      <x:c r="G17" s="48" t="s">
        <x:v>5</x:v>
      </x:c>
    </x:row>
    <x:row r="18" spans="1:7" ht="36" customHeight="1">
      <x:c r="A18" s="82"/>
      <x:c r="B18" s="15" t="s">
        <x:v>61</x:v>
      </x:c>
      <x:c r="C18" s="104">
        <x:f>SUM(E17:E17)</x:f>
        <x:v>210150</x:v>
      </x:c>
      <x:c r="D18" s="104"/>
      <x:c r="E18" s="104"/>
      <x:c r="F18" s="17"/>
      <x:c r="G18" s="49" t="s">
        <x:v>5</x:v>
      </x:c>
    </x:row>
    <x:row r="19" spans="1:7" ht="36" customHeight="1">
      <x:c r="A19" s="99" t="s">
        <x:v>95</x:v>
      </x:c>
      <x:c r="B19" s="15">
        <x:v>1</x:v>
      </x:c>
      <x:c r="C19" s="54" t="s">
        <x:v>41</x:v>
      </x:c>
      <x:c r="D19" s="25">
        <x:v>46206</x:v>
      </x:c>
      <x:c r="E19" s="54">
        <x:v>298350</x:v>
      </x:c>
      <x:c r="F19" s="17"/>
      <x:c r="G19" s="49"/>
    </x:row>
    <x:row r="20" spans="1:7" ht="36" customHeight="1">
      <x:c r="A20" s="100"/>
      <x:c r="B20" s="15">
        <x:v>2</x:v>
      </x:c>
      <x:c r="C20" s="54" t="s">
        <x:v>76</x:v>
      </x:c>
      <x:c r="D20" s="25">
        <x:v>46234</x:v>
      </x:c>
      <x:c r="E20" s="54">
        <x:v>114400</x:v>
      </x:c>
      <x:c r="F20" s="17"/>
      <x:c r="G20" s="49"/>
    </x:row>
    <x:row r="21" spans="1:6" ht="36" customHeight="1">
      <x:c r="A21" s="101"/>
      <x:c r="B21" s="15" t="s">
        <x:v>61</x:v>
      </x:c>
      <x:c r="C21" s="83">
        <x:f>SUM(E19:E20)</x:f>
        <x:v>412750</x:v>
      </x:c>
      <x:c r="D21" s="83"/>
      <x:c r="E21" s="83"/>
      <x:c r="F21" s="46"/>
    </x:row>
    <x:row r="22" spans="5:5">
      <x:c r="E22" s="42"/>
    </x:row>
    <x:row r="23" spans="5:5">
      <x:c r="E23" s="4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1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50"/>
    <x:pageSetUpPr autoPageBreaks="1" fitToPage="1"/>
  </x:sheetPr>
  <x:dimension ref="A1:V44"/>
  <x:sheetViews>
    <x:sheetView tabSelected="1" view="pageBreakPreview" topLeftCell="A1" zoomScale="85" zoomScaleNormal="85" zoomScaleSheetLayoutView="85" workbookViewId="0">
      <x:selection activeCell="C12" activeCellId="0" sqref="C12:E12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6.37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05" t="s">
        <x:v>114</x:v>
      </x:c>
      <x:c r="B1" s="106"/>
      <x:c r="C1" s="106"/>
      <x:c r="D1" s="106"/>
      <x:c r="E1" s="106"/>
      <x:c r="F1" s="107"/>
    </x:row>
    <x:row r="2" spans="1:6" ht="36" customHeight="1">
      <x:c r="A2" s="15" t="s">
        <x:v>90</x:v>
      </x:c>
      <x:c r="B2" s="108" t="s">
        <x:v>97</x:v>
      </x:c>
      <x:c r="C2" s="108"/>
      <x:c r="D2" s="15" t="s">
        <x:v>122</x:v>
      </x:c>
      <x:c r="E2" s="108" t="s">
        <x:v>121</x:v>
      </x:c>
      <x:c r="F2" s="108"/>
    </x:row>
    <x:row r="3" spans="1:6" ht="36" customHeight="1">
      <x:c r="A3" s="87" t="s">
        <x:v>53</x:v>
      </x:c>
      <x:c r="B3" s="87"/>
      <x:c r="C3" s="87"/>
      <x:c r="D3" s="87"/>
      <x:c r="E3" s="87"/>
      <x:c r="F3" s="16"/>
    </x:row>
    <x:row r="4" spans="1:6" ht="36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6" ht="36" customHeight="1">
      <x:c r="A5" s="82" t="s">
        <x:v>118</x:v>
      </x:c>
      <x:c r="B5" s="82"/>
      <x:c r="C5" s="96"/>
      <x:c r="D5" s="96"/>
      <x:c r="E5" s="30">
        <x:f>SUM(E6:E6)</x:f>
        <x:v>0</x:v>
      </x:c>
      <x:c r="F5" s="17"/>
    </x:row>
    <x:row r="6" spans="1:6" ht="36" customHeight="1">
      <x:c r="A6" s="17"/>
      <x:c r="B6" s="60"/>
      <x:c r="C6" s="98"/>
      <x:c r="D6" s="98"/>
      <x:c r="E6" s="30"/>
      <x:c r="F6" s="17"/>
    </x:row>
    <x:row r="7" spans="1:6" ht="36" customHeight="1">
      <x:c r="A7" s="87" t="s">
        <x:v>105</x:v>
      </x:c>
      <x:c r="B7" s="87"/>
      <x:c r="C7" s="87"/>
      <x:c r="D7" s="87"/>
      <x:c r="E7" s="87"/>
      <x:c r="F7" s="87"/>
    </x:row>
    <x:row r="8" spans="1:6" ht="36" customHeight="1">
      <x:c r="A8" s="82" t="s">
        <x:v>92</x:v>
      </x:c>
      <x:c r="B8" s="82"/>
      <x:c r="C8" s="15" t="s">
        <x:v>89</x:v>
      </x:c>
      <x:c r="D8" s="15" t="s">
        <x:v>120</x:v>
      </x:c>
      <x:c r="E8" s="15" t="s">
        <x:v>125</x:v>
      </x:c>
      <x:c r="F8" s="15" t="s">
        <x:v>127</x:v>
      </x:c>
    </x:row>
    <x:row r="9" spans="1:6" ht="36" customHeight="1">
      <x:c r="A9" s="82" t="s">
        <x:v>118</x:v>
      </x:c>
      <x:c r="B9" s="82"/>
      <x:c r="C9" s="102">
        <x:f>C12+C14+C16+C18+C21</x:f>
        <x:v>7120000</x:v>
      </x:c>
      <x:c r="D9" s="102"/>
      <x:c r="E9" s="102"/>
      <x:c r="F9" s="72"/>
    </x:row>
    <x:row r="10" spans="1:6" ht="36" customHeight="1">
      <x:c r="A10" s="99" t="s">
        <x:v>63</x:v>
      </x:c>
      <x:c r="B10" s="15">
        <x:v>1</x:v>
      </x:c>
      <x:c r="C10" s="72" t="s">
        <x:v>34</x:v>
      </x:c>
      <x:c r="D10" s="73">
        <x:v>46239</x:v>
      </x:c>
      <x:c r="E10" s="74">
        <x:v>2500000</x:v>
      </x:c>
      <x:c r="F10" s="72"/>
    </x:row>
    <x:row r="11" spans="1:6" ht="36" customHeight="1">
      <x:c r="A11" s="100"/>
      <x:c r="B11" s="15">
        <x:v>3</x:v>
      </x:c>
      <x:c r="C11" s="72" t="s">
        <x:v>44</x:v>
      </x:c>
      <x:c r="D11" s="73">
        <x:v>46239</x:v>
      </x:c>
      <x:c r="E11" s="74">
        <x:v>4300000</x:v>
      </x:c>
      <x:c r="F11" s="72"/>
    </x:row>
    <x:row r="12" spans="1:6" ht="36" customHeight="1">
      <x:c r="A12" s="101"/>
      <x:c r="B12" s="15" t="s">
        <x:v>61</x:v>
      </x:c>
      <x:c r="C12" s="98">
        <x:f>SUM(E10:E11)</x:f>
        <x:v>6800000</x:v>
      </x:c>
      <x:c r="D12" s="98"/>
      <x:c r="E12" s="98"/>
      <x:c r="F12" s="72"/>
    </x:row>
    <x:row r="13" spans="1:6" ht="36" customHeight="1">
      <x:c r="A13" s="82" t="s">
        <x:v>62</x:v>
      </x:c>
      <x:c r="B13" s="15"/>
      <x:c r="C13" s="18"/>
      <x:c r="D13" s="20"/>
      <x:c r="E13" s="19"/>
      <x:c r="F13" s="17"/>
    </x:row>
    <x:row r="14" spans="1:6" ht="36" customHeight="1">
      <x:c r="A14" s="82"/>
      <x:c r="B14" s="15" t="s">
        <x:v>61</x:v>
      </x:c>
      <x:c r="C14" s="98">
        <x:f>SUM(E13)</x:f>
        <x:v>0</x:v>
      </x:c>
      <x:c r="D14" s="98"/>
      <x:c r="E14" s="98"/>
      <x:c r="F14" s="17"/>
    </x:row>
    <x:row r="15" spans="1:6" ht="36" customHeight="1">
      <x:c r="A15" s="82" t="s">
        <x:v>60</x:v>
      </x:c>
      <x:c r="B15" s="15"/>
      <x:c r="C15" s="18"/>
      <x:c r="D15" s="18"/>
      <x:c r="E15" s="21"/>
      <x:c r="F15" s="17"/>
    </x:row>
    <x:row r="16" spans="1:6" ht="36" customHeight="1">
      <x:c r="A16" s="82"/>
      <x:c r="B16" s="15" t="s">
        <x:v>61</x:v>
      </x:c>
      <x:c r="C16" s="98">
        <x:f>SUM(E15)</x:f>
        <x:v>0</x:v>
      </x:c>
      <x:c r="D16" s="98"/>
      <x:c r="E16" s="98"/>
      <x:c r="F16" s="17"/>
    </x:row>
    <x:row r="17" spans="1:6" ht="36" customHeight="1">
      <x:c r="A17" s="82" t="s">
        <x:v>59</x:v>
      </x:c>
      <x:c r="B17" s="15"/>
      <x:c r="C17" s="18"/>
      <x:c r="D17" s="25"/>
      <x:c r="E17" s="19"/>
      <x:c r="F17" s="17"/>
    </x:row>
    <x:row r="18" spans="1:6" ht="36" customHeight="1">
      <x:c r="A18" s="82"/>
      <x:c r="B18" s="15" t="s">
        <x:v>61</x:v>
      </x:c>
      <x:c r="C18" s="98">
        <x:f>SUM(E17:E17)</x:f>
        <x:v>0</x:v>
      </x:c>
      <x:c r="D18" s="98"/>
      <x:c r="E18" s="98"/>
      <x:c r="F18" s="17"/>
    </x:row>
    <x:row r="19" spans="1:6" ht="36" customHeight="1">
      <x:c r="A19" s="99" t="s">
        <x:v>95</x:v>
      </x:c>
      <x:c r="B19" s="15">
        <x:v>1</x:v>
      </x:c>
      <x:c r="C19" s="50" t="s">
        <x:v>39</x:v>
      </x:c>
      <x:c r="D19" s="25">
        <x:v>46206</x:v>
      </x:c>
      <x:c r="E19" s="38">
        <x:v>70000</x:v>
      </x:c>
      <x:c r="F19" s="17"/>
    </x:row>
    <x:row r="20" spans="1:6" ht="36" customHeight="1">
      <x:c r="A20" s="100"/>
      <x:c r="B20" s="15">
        <x:v>2</x:v>
      </x:c>
      <x:c r="C20" s="54" t="s">
        <x:v>48</x:v>
      </x:c>
      <x:c r="D20" s="25">
        <x:v>46225</x:v>
      </x:c>
      <x:c r="E20" s="38">
        <x:v>250000</x:v>
      </x:c>
      <x:c r="F20" s="17"/>
    </x:row>
    <x:row r="21" spans="1:6" ht="36" customHeight="1">
      <x:c r="A21" s="101"/>
      <x:c r="B21" s="15" t="s">
        <x:v>61</x:v>
      </x:c>
      <x:c r="C21" s="83">
        <x:f>SUM(E19:E20)</x:f>
        <x:v>320000</x:v>
      </x:c>
      <x:c r="D21" s="83"/>
      <x:c r="E21" s="83"/>
      <x:c r="F21" s="17"/>
    </x:row>
    <x:row r="22" spans="5:5" ht="36" customHeight="1">
      <x:c r="E22" s="3"/>
    </x:row>
    <x:row r="23" spans="5:5" ht="36" customHeight="1">
      <x:c r="E23" s="3"/>
    </x:row>
    <x:row r="44" spans="22:22">
      <x:c r="V44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92d050"/>
  </x:sheetPr>
  <x:dimension ref="A1:V41"/>
  <x:sheetViews>
    <x:sheetView view="pageBreakPreview" topLeftCell="A4" zoomScale="85" zoomScaleNormal="85" zoomScaleSheetLayoutView="85" workbookViewId="0">
      <x:selection activeCell="C19" activeCellId="0" sqref="C19:C19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5.62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05" t="s">
        <x:v>112</x:v>
      </x:c>
      <x:c r="B1" s="106"/>
      <x:c r="C1" s="106"/>
      <x:c r="D1" s="106"/>
      <x:c r="E1" s="106"/>
      <x:c r="F1" s="107"/>
    </x:row>
    <x:row r="2" spans="1:6" ht="36" customHeight="1">
      <x:c r="A2" s="15" t="s">
        <x:v>90</x:v>
      </x:c>
      <x:c r="B2" s="108" t="s">
        <x:v>51</x:v>
      </x:c>
      <x:c r="C2" s="108"/>
      <x:c r="D2" s="15" t="s">
        <x:v>122</x:v>
      </x:c>
      <x:c r="E2" s="108" t="s">
        <x:v>117</x:v>
      </x:c>
      <x:c r="F2" s="108"/>
    </x:row>
    <x:row r="3" spans="1:6" ht="36" customHeight="1">
      <x:c r="A3" s="87" t="s">
        <x:v>53</x:v>
      </x:c>
      <x:c r="B3" s="87"/>
      <x:c r="C3" s="87"/>
      <x:c r="D3" s="87"/>
      <x:c r="E3" s="87"/>
      <x:c r="F3" s="16"/>
    </x:row>
    <x:row r="4" spans="1:6" ht="36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6" ht="36" customHeight="1">
      <x:c r="A5" s="82" t="s">
        <x:v>118</x:v>
      </x:c>
      <x:c r="B5" s="82"/>
      <x:c r="C5" s="88"/>
      <x:c r="D5" s="88"/>
      <x:c r="E5" s="30">
        <x:f>SUM(E6:E6)</x:f>
        <x:v>0</x:v>
      </x:c>
      <x:c r="F5" s="17"/>
    </x:row>
    <x:row r="6" spans="1:6" ht="36" customHeight="1">
      <x:c r="A6" s="17"/>
      <x:c r="B6" s="60"/>
      <x:c r="C6" s="109"/>
      <x:c r="D6" s="110"/>
      <x:c r="E6" s="30"/>
      <x:c r="F6" s="17"/>
    </x:row>
    <x:row r="7" spans="1:6" ht="36" customHeight="1">
      <x:c r="A7" s="87" t="s">
        <x:v>105</x:v>
      </x:c>
      <x:c r="B7" s="87"/>
      <x:c r="C7" s="87"/>
      <x:c r="D7" s="87"/>
      <x:c r="E7" s="87"/>
      <x:c r="F7" s="87"/>
    </x:row>
    <x:row r="8" spans="1:6" ht="36" customHeight="1">
      <x:c r="A8" s="82" t="s">
        <x:v>92</x:v>
      </x:c>
      <x:c r="B8" s="82"/>
      <x:c r="C8" s="15" t="s">
        <x:v>89</x:v>
      </x:c>
      <x:c r="D8" s="15" t="s">
        <x:v>120</x:v>
      </x:c>
      <x:c r="E8" s="15" t="s">
        <x:v>125</x:v>
      </x:c>
      <x:c r="F8" s="15" t="s">
        <x:v>127</x:v>
      </x:c>
    </x:row>
    <x:row r="9" spans="1:6" ht="36" customHeight="1">
      <x:c r="A9" s="82" t="s">
        <x:v>118</x:v>
      </x:c>
      <x:c r="B9" s="82"/>
      <x:c r="C9" s="102">
        <x:f>C12+C14+C16+C18+C20</x:f>
        <x:v>9616400</x:v>
      </x:c>
      <x:c r="D9" s="102"/>
      <x:c r="E9" s="102"/>
      <x:c r="F9" s="17"/>
    </x:row>
    <x:row r="10" spans="1:6" ht="36" customHeight="1">
      <x:c r="A10" s="100" t="s">
        <x:v>63</x:v>
      </x:c>
      <x:c r="B10" s="15">
        <x:v>1</x:v>
      </x:c>
      <x:c r="C10" s="17" t="s">
        <x:v>45</x:v>
      </x:c>
      <x:c r="D10" s="25">
        <x:v>46239</x:v>
      </x:c>
      <x:c r="E10" s="27">
        <x:v>5500000</x:v>
      </x:c>
      <x:c r="F10" s="17"/>
    </x:row>
    <x:row r="11" spans="1:6" ht="36" customHeight="1">
      <x:c r="A11" s="100"/>
      <x:c r="B11" s="15">
        <x:v>2</x:v>
      </x:c>
      <x:c r="C11" s="17" t="s">
        <x:v>29</x:v>
      </x:c>
      <x:c r="D11" s="25">
        <x:v>46239</x:v>
      </x:c>
      <x:c r="E11" s="27">
        <x:v>3762500</x:v>
      </x:c>
      <x:c r="F11" s="17"/>
    </x:row>
    <x:row r="12" spans="1:6" ht="36" customHeight="1">
      <x:c r="A12" s="101"/>
      <x:c r="B12" s="15" t="s">
        <x:v>61</x:v>
      </x:c>
      <x:c r="C12" s="98">
        <x:f>SUM(E10:E11)</x:f>
        <x:v>9262500</x:v>
      </x:c>
      <x:c r="D12" s="98"/>
      <x:c r="E12" s="98"/>
      <x:c r="F12" s="17"/>
    </x:row>
    <x:row r="13" spans="1:6" ht="36" customHeight="1">
      <x:c r="A13" s="82" t="s">
        <x:v>62</x:v>
      </x:c>
      <x:c r="B13" s="15"/>
      <x:c r="C13" s="18"/>
      <x:c r="D13" s="20"/>
      <x:c r="E13" s="19"/>
      <x:c r="F13" s="17"/>
    </x:row>
    <x:row r="14" spans="1:6" ht="36" customHeight="1">
      <x:c r="A14" s="82"/>
      <x:c r="B14" s="15" t="s">
        <x:v>61</x:v>
      </x:c>
      <x:c r="C14" s="104">
        <x:f>SUM(E13:E13)</x:f>
        <x:v>0</x:v>
      </x:c>
      <x:c r="D14" s="104"/>
      <x:c r="E14" s="104"/>
      <x:c r="F14" s="17"/>
    </x:row>
    <x:row r="15" spans="1:6" ht="36" customHeight="1">
      <x:c r="A15" s="82" t="s">
        <x:v>60</x:v>
      </x:c>
      <x:c r="B15" s="15"/>
      <x:c r="C15" s="18"/>
      <x:c r="D15" s="18"/>
      <x:c r="E15" s="21"/>
      <x:c r="F15" s="17"/>
    </x:row>
    <x:row r="16" spans="1:6" ht="36" customHeight="1">
      <x:c r="A16" s="82"/>
      <x:c r="B16" s="15" t="s">
        <x:v>61</x:v>
      </x:c>
      <x:c r="C16" s="103">
        <x:v>0</x:v>
      </x:c>
      <x:c r="D16" s="103"/>
      <x:c r="E16" s="103"/>
      <x:c r="F16" s="17"/>
    </x:row>
    <x:row r="17" spans="1:6" ht="36" customHeight="1">
      <x:c r="A17" s="99" t="s">
        <x:v>59</x:v>
      </x:c>
      <x:c r="B17" s="15">
        <x:v>1</x:v>
      </x:c>
      <x:c r="C17" s="64" t="s">
        <x:v>77</x:v>
      </x:c>
      <x:c r="D17" s="20">
        <x:v>46223</x:v>
      </x:c>
      <x:c r="E17" s="64">
        <x:v>222640</x:v>
      </x:c>
      <x:c r="F17" s="17"/>
    </x:row>
    <x:row r="18" spans="1:6" ht="36" customHeight="1">
      <x:c r="A18" s="101"/>
      <x:c r="B18" s="15" t="s">
        <x:v>61</x:v>
      </x:c>
      <x:c r="C18" s="104">
        <x:f>SUM(E17:E17)</x:f>
        <x:v>222640</x:v>
      </x:c>
      <x:c r="D18" s="104"/>
      <x:c r="E18" s="104"/>
      <x:c r="F18" s="17"/>
    </x:row>
    <x:row r="19" spans="1:6" ht="36" customHeight="1">
      <x:c r="A19" s="82" t="s">
        <x:v>95</x:v>
      </x:c>
      <x:c r="B19" s="15">
        <x:v>1</x:v>
      </x:c>
      <x:c r="C19" s="41" t="s">
        <x:v>143</x:v>
      </x:c>
      <x:c r="D19" s="20">
        <x:v>46206</x:v>
      </x:c>
      <x:c r="E19" s="38">
        <x:v>131260</x:v>
      </x:c>
      <x:c r="F19" s="17"/>
    </x:row>
    <x:row r="20" spans="1:6" ht="36" customHeight="1">
      <x:c r="A20" s="82"/>
      <x:c r="B20" s="15" t="s">
        <x:v>61</x:v>
      </x:c>
      <x:c r="C20" s="83">
        <x:f>SUM(E19:E19)</x:f>
        <x:v>131260</x:v>
      </x:c>
      <x:c r="D20" s="83"/>
      <x:c r="E20" s="83"/>
      <x:c r="F20" s="17"/>
    </x:row>
    <x:row r="41" spans="22:22">
      <x:c r="V41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0" min="0" max="1048575" man="1" pt="0"/>
  </x:rowBreaks>
  <x:colBreaks count="1" manualBreakCount="1">
    <x:brk id="6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7030a0"/>
  </x:sheetPr>
  <x:dimension ref="A1:V46"/>
  <x:sheetViews>
    <x:sheetView view="pageBreakPreview" topLeftCell="A1" zoomScale="85" zoomScaleNormal="85" zoomScaleSheetLayoutView="85" workbookViewId="0">
      <x:selection activeCell="J23" activeCellId="0" sqref="J23:J23"/>
    </x:sheetView>
  </x:sheetViews>
  <x:sheetFormatPr defaultColWidth="9" defaultRowHeight="16.39999999999999857891"/>
  <x:cols>
    <x:col min="1" max="1" width="11.875" style="1" customWidth="1"/>
    <x:col min="2" max="2" width="14.75" style="1" customWidth="1"/>
    <x:col min="3" max="3" width="59.875" style="1" customWidth="1"/>
    <x:col min="4" max="4" width="13.25" style="1" customWidth="1"/>
    <x:col min="5" max="5" width="18" style="23" customWidth="1"/>
    <x:col min="6" max="6" width="13.875" style="1" customWidth="1"/>
    <x:col min="7" max="16384" width="9" style="1"/>
  </x:cols>
  <x:sheetData>
    <x:row r="1" spans="1:6" customFormat="1" ht="45" customHeight="1">
      <x:c r="A1" s="105" t="s">
        <x:v>111</x:v>
      </x:c>
      <x:c r="B1" s="106"/>
      <x:c r="C1" s="106"/>
      <x:c r="D1" s="106"/>
      <x:c r="E1" s="106"/>
      <x:c r="F1" s="107"/>
    </x:row>
    <x:row r="2" spans="1:6" ht="36" customHeight="1">
      <x:c r="A2" s="15" t="s">
        <x:v>90</x:v>
      </x:c>
      <x:c r="B2" s="108" t="s">
        <x:v>57</x:v>
      </x:c>
      <x:c r="C2" s="108"/>
      <x:c r="D2" s="15" t="s">
        <x:v>122</x:v>
      </x:c>
      <x:c r="E2" s="108" t="s">
        <x:v>121</x:v>
      </x:c>
      <x:c r="F2" s="108"/>
    </x:row>
    <x:row r="3" spans="1:6" ht="36" customHeight="1">
      <x:c r="A3" s="87" t="s">
        <x:v>53</x:v>
      </x:c>
      <x:c r="B3" s="87"/>
      <x:c r="C3" s="87"/>
      <x:c r="D3" s="87"/>
      <x:c r="E3" s="87"/>
      <x:c r="F3" s="16"/>
    </x:row>
    <x:row r="4" spans="1:6" ht="36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6" ht="36" customHeight="1">
      <x:c r="A5" s="82" t="s">
        <x:v>118</x:v>
      </x:c>
      <x:c r="B5" s="82"/>
      <x:c r="C5" s="91"/>
      <x:c r="D5" s="91"/>
      <x:c r="E5" s="30">
        <x:f>SUM(E6:E6)</x:f>
        <x:v>0</x:v>
      </x:c>
      <x:c r="F5" s="17"/>
    </x:row>
    <x:row r="6" spans="1:6" ht="36" customHeight="1">
      <x:c r="A6" s="17"/>
      <x:c r="B6" s="60"/>
      <x:c r="C6" s="98"/>
      <x:c r="D6" s="98"/>
      <x:c r="E6" s="30"/>
      <x:c r="F6" s="17"/>
    </x:row>
    <x:row r="7" spans="1:6" ht="36" customHeight="1">
      <x:c r="A7" s="87" t="s">
        <x:v>105</x:v>
      </x:c>
      <x:c r="B7" s="87"/>
      <x:c r="C7" s="87"/>
      <x:c r="D7" s="87"/>
      <x:c r="E7" s="87"/>
      <x:c r="F7" s="87"/>
    </x:row>
    <x:row r="8" spans="1:6" ht="36" customHeight="1">
      <x:c r="A8" s="82" t="s">
        <x:v>92</x:v>
      </x:c>
      <x:c r="B8" s="82"/>
      <x:c r="C8" s="15" t="s">
        <x:v>89</x:v>
      </x:c>
      <x:c r="D8" s="15" t="s">
        <x:v>120</x:v>
      </x:c>
      <x:c r="E8" s="15" t="s">
        <x:v>125</x:v>
      </x:c>
      <x:c r="F8" s="15" t="s">
        <x:v>127</x:v>
      </x:c>
    </x:row>
    <x:row r="9" spans="1:6" ht="36" customHeight="1">
      <x:c r="A9" s="82" t="s">
        <x:v>118</x:v>
      </x:c>
      <x:c r="B9" s="82"/>
      <x:c r="C9" s="102">
        <x:f>C12+C14+C16+C18+C21</x:f>
        <x:v>9987720</x:v>
      </x:c>
      <x:c r="D9" s="102"/>
      <x:c r="E9" s="102"/>
      <x:c r="F9" s="17"/>
    </x:row>
    <x:row r="10" spans="1:6" ht="36" customHeight="1">
      <x:c r="A10" s="82" t="s">
        <x:v>63</x:v>
      </x:c>
      <x:c r="B10" s="15">
        <x:v>1</x:v>
      </x:c>
      <x:c r="C10" s="72" t="s">
        <x:v>42</x:v>
      </x:c>
      <x:c r="D10" s="73">
        <x:v>46239</x:v>
      </x:c>
      <x:c r="E10" s="74">
        <x:v>5950000</x:v>
      </x:c>
      <x:c r="F10" s="17"/>
    </x:row>
    <x:row r="11" spans="1:6" ht="36" customHeight="1">
      <x:c r="A11" s="82"/>
      <x:c r="B11" s="15">
        <x:v>2</x:v>
      </x:c>
      <x:c r="C11" s="72" t="s">
        <x:v>26</x:v>
      </x:c>
      <x:c r="D11" s="73">
        <x:v>46239</x:v>
      </x:c>
      <x:c r="E11" s="74">
        <x:v>3875000</x:v>
      </x:c>
      <x:c r="F11" s="72"/>
    </x:row>
    <x:row r="12" spans="1:6" ht="36" customHeight="1">
      <x:c r="A12" s="82"/>
      <x:c r="B12" s="15" t="s">
        <x:v>61</x:v>
      </x:c>
      <x:c r="C12" s="98">
        <x:f>SUM(E10:E11)</x:f>
        <x:v>9825000</x:v>
      </x:c>
      <x:c r="D12" s="98"/>
      <x:c r="E12" s="98"/>
      <x:c r="F12" s="72"/>
    </x:row>
    <x:row r="13" spans="1:6" ht="36" customHeight="1">
      <x:c r="A13" s="82" t="s">
        <x:v>62</x:v>
      </x:c>
      <x:c r="B13" s="15"/>
      <x:c r="C13" s="18"/>
      <x:c r="D13" s="20"/>
      <x:c r="E13" s="19"/>
      <x:c r="F13" s="17"/>
    </x:row>
    <x:row r="14" spans="1:6" ht="36" customHeight="1">
      <x:c r="A14" s="82"/>
      <x:c r="B14" s="15" t="s">
        <x:v>61</x:v>
      </x:c>
      <x:c r="C14" s="104">
        <x:f>SUM(E13:E13)</x:f>
        <x:v>0</x:v>
      </x:c>
      <x:c r="D14" s="104"/>
      <x:c r="E14" s="104"/>
      <x:c r="F14" s="17"/>
    </x:row>
    <x:row r="15" spans="1:6" ht="36" customHeight="1">
      <x:c r="A15" s="82" t="s">
        <x:v>60</x:v>
      </x:c>
      <x:c r="B15" s="15"/>
      <x:c r="C15" s="18"/>
      <x:c r="D15" s="18"/>
      <x:c r="E15" s="21"/>
      <x:c r="F15" s="17"/>
    </x:row>
    <x:row r="16" spans="1:6" ht="36" customHeight="1">
      <x:c r="A16" s="82"/>
      <x:c r="B16" s="15" t="s">
        <x:v>61</x:v>
      </x:c>
      <x:c r="C16" s="103">
        <x:v>0</x:v>
      </x:c>
      <x:c r="D16" s="103"/>
      <x:c r="E16" s="103"/>
      <x:c r="F16" s="17"/>
    </x:row>
    <x:row r="17" spans="1:6" ht="36" customHeight="1">
      <x:c r="A17" s="82" t="s">
        <x:v>59</x:v>
      </x:c>
      <x:c r="B17" s="15"/>
      <x:c r="C17" s="18"/>
      <x:c r="D17" s="20"/>
      <x:c r="E17" s="19"/>
      <x:c r="F17" s="17"/>
    </x:row>
    <x:row r="18" spans="1:6" ht="36" customHeight="1">
      <x:c r="A18" s="82"/>
      <x:c r="B18" s="15" t="s">
        <x:v>61</x:v>
      </x:c>
      <x:c r="C18" s="104">
        <x:f>SUM(E17:E17)</x:f>
        <x:v>0</x:v>
      </x:c>
      <x:c r="D18" s="104"/>
      <x:c r="E18" s="104"/>
      <x:c r="F18" s="17"/>
    </x:row>
    <x:row r="19" spans="1:6" ht="36" customHeight="1">
      <x:c r="A19" s="82" t="s">
        <x:v>95</x:v>
      </x:c>
      <x:c r="B19" s="15">
        <x:v>1</x:v>
      </x:c>
      <x:c r="C19" s="41" t="s">
        <x:v>132</x:v>
      </x:c>
      <x:c r="D19" s="25">
        <x:v>46206</x:v>
      </x:c>
      <x:c r="E19" s="38">
        <x:v>162720</x:v>
      </x:c>
      <x:c r="F19" s="17"/>
    </x:row>
    <x:row r="20" spans="1:6" ht="36" customHeight="1">
      <x:c r="A20" s="82"/>
      <x:c r="B20" s="15">
        <x:v>2</x:v>
      </x:c>
      <x:c r="C20" s="54" t="s">
        <x:v>76</x:v>
      </x:c>
      <x:c r="D20" s="25">
        <x:v>46234</x:v>
      </x:c>
      <x:c r="E20" s="54">
        <x:v>228800</x:v>
      </x:c>
      <x:c r="F20" s="17"/>
    </x:row>
    <x:row r="21" spans="1:6" ht="36" customHeight="1">
      <x:c r="A21" s="82"/>
      <x:c r="B21" s="15" t="s">
        <x:v>61</x:v>
      </x:c>
      <x:c r="C21" s="83">
        <x:f>SUM(E19:E19)</x:f>
        <x:v>162720</x:v>
      </x:c>
      <x:c r="D21" s="83"/>
      <x:c r="E21" s="83"/>
      <x:c r="F21" s="17"/>
    </x:row>
    <x:row r="22" spans="5:5">
      <x:c r="E22" s="22"/>
    </x:row>
    <x:row r="23" spans="5:5">
      <x:c r="E23" s="22"/>
    </x:row>
    <x:row r="46" spans="22:22">
      <x:c r="V46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1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b6fdf"/>
    <x:pageSetUpPr autoPageBreaks="1" fitToPage="1"/>
  </x:sheetPr>
  <x:dimension ref="A1:M31"/>
  <x:sheetViews>
    <x:sheetView view="pageBreakPreview" topLeftCell="A1" zoomScale="85" zoomScaleNormal="85" zoomScaleSheetLayoutView="85" workbookViewId="0">
      <x:selection activeCell="M11" activeCellId="0" sqref="M11:M11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" style="6" bestFit="1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05" t="s">
        <x:v>87</x:v>
      </x:c>
      <x:c r="B1" s="106"/>
      <x:c r="C1" s="106"/>
      <x:c r="D1" s="106"/>
      <x:c r="E1" s="106"/>
      <x:c r="F1" s="107"/>
    </x:row>
    <x:row r="2" spans="1:6" ht="36" customHeight="1">
      <x:c r="A2" s="15" t="s">
        <x:v>90</x:v>
      </x:c>
      <x:c r="B2" s="108" t="s">
        <x:v>98</x:v>
      </x:c>
      <x:c r="C2" s="108"/>
      <x:c r="D2" s="15" t="s">
        <x:v>122</x:v>
      </x:c>
      <x:c r="E2" s="108" t="s">
        <x:v>124</x:v>
      </x:c>
      <x:c r="F2" s="108"/>
    </x:row>
    <x:row r="3" spans="1:6" ht="36" customHeight="1">
      <x:c r="A3" s="87" t="s">
        <x:v>53</x:v>
      </x:c>
      <x:c r="B3" s="87"/>
      <x:c r="C3" s="87"/>
      <x:c r="D3" s="87"/>
      <x:c r="E3" s="87"/>
      <x:c r="F3" s="16"/>
    </x:row>
    <x:row r="4" spans="1:6" ht="36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6" ht="36" customHeight="1">
      <x:c r="A5" s="82" t="s">
        <x:v>118</x:v>
      </x:c>
      <x:c r="B5" s="82"/>
      <x:c r="C5" s="113">
        <x:f>E6+E7+E8+E9</x:f>
        <x:v>26824569</x:v>
      </x:c>
      <x:c r="D5" s="114"/>
      <x:c r="E5" s="115"/>
      <x:c r="F5" s="17"/>
    </x:row>
    <x:row r="6" spans="1:6" ht="36" customHeight="1">
      <x:c r="A6" s="17">
        <x:v>1</x:v>
      </x:c>
      <x:c r="B6" s="29">
        <x:v>46213</x:v>
      </x:c>
      <x:c r="C6" s="88" t="s">
        <x:v>64</x:v>
      </x:c>
      <x:c r="D6" s="88"/>
      <x:c r="E6" s="47">
        <x:v>8511349</x:v>
      </x:c>
      <x:c r="F6" s="17"/>
    </x:row>
    <x:row r="7" spans="1:6" ht="36" customHeight="1">
      <x:c r="A7" s="17">
        <x:v>2</x:v>
      </x:c>
      <x:c r="B7" s="29">
        <x:v>46213</x:v>
      </x:c>
      <x:c r="C7" s="111" t="s">
        <x:v>3</x:v>
      </x:c>
      <x:c r="D7" s="112"/>
      <x:c r="E7" s="65">
        <x:v>8910936</x:v>
      </x:c>
      <x:c r="F7" s="17"/>
    </x:row>
    <x:row r="8" spans="1:6" ht="36" customHeight="1">
      <x:c r="A8" s="17">
        <x:v>3</x:v>
      </x:c>
      <x:c r="B8" s="29">
        <x:v>46213</x:v>
      </x:c>
      <x:c r="C8" s="111" t="s">
        <x:v>65</x:v>
      </x:c>
      <x:c r="D8" s="112"/>
      <x:c r="E8" s="65">
        <x:v>6575177</x:v>
      </x:c>
      <x:c r="F8" s="17"/>
    </x:row>
    <x:row r="9" spans="1:6" ht="36" customHeight="1">
      <x:c r="A9" s="17">
        <x:v>4</x:v>
      </x:c>
      <x:c r="B9" s="29">
        <x:v>46223</x:v>
      </x:c>
      <x:c r="C9" s="111" t="s">
        <x:v>4</x:v>
      </x:c>
      <x:c r="D9" s="112"/>
      <x:c r="E9" s="65">
        <x:v>2827107</x:v>
      </x:c>
      <x:c r="F9" s="17"/>
    </x:row>
    <x:row r="10" spans="1:6" s="11" customFormat="1" ht="36" customHeight="1">
      <x:c r="A10" s="87" t="s">
        <x:v>105</x:v>
      </x:c>
      <x:c r="B10" s="87"/>
      <x:c r="C10" s="87"/>
      <x:c r="D10" s="87"/>
      <x:c r="E10" s="87"/>
      <x:c r="F10" s="87"/>
    </x:row>
    <x:row r="11" spans="1:13" ht="36" customHeight="1">
      <x:c r="A11" s="82" t="s">
        <x:v>92</x:v>
      </x:c>
      <x:c r="B11" s="82"/>
      <x:c r="C11" s="15" t="s">
        <x:v>89</x:v>
      </x:c>
      <x:c r="D11" s="15" t="s">
        <x:v>120</x:v>
      </x:c>
      <x:c r="E11" s="15" t="s">
        <x:v>125</x:v>
      </x:c>
      <x:c r="F11" s="15" t="s">
        <x:v>127</x:v>
      </x:c>
      <x:c r="G11" s="48" t="s">
        <x:v>5</x:v>
      </x:c>
      <x:c r="H11" s="11"/>
      <x:c r="M11" s="81" t="s">
        <x:v>116</x:v>
      </x:c>
    </x:row>
    <x:row r="12" spans="1:7" ht="36" customHeight="1">
      <x:c r="A12" s="82" t="s">
        <x:v>118</x:v>
      </x:c>
      <x:c r="B12" s="82"/>
      <x:c r="C12" s="102">
        <x:f>C15+C29</x:f>
        <x:v>35034900</x:v>
      </x:c>
      <x:c r="D12" s="102"/>
      <x:c r="E12" s="102"/>
      <x:c r="F12" s="17"/>
      <x:c r="G12" s="49" t="s">
        <x:v>5</x:v>
      </x:c>
    </x:row>
    <x:row r="13" spans="1:7" ht="36" customHeight="1">
      <x:c r="A13" s="82" t="s">
        <x:v>63</x:v>
      </x:c>
      <x:c r="B13" s="15">
        <x:v>1</x:v>
      </x:c>
      <x:c r="C13" s="17" t="s">
        <x:v>103</x:v>
      </x:c>
      <x:c r="D13" s="29">
        <x:v>46239</x:v>
      </x:c>
      <x:c r="E13" s="51">
        <x:v>5580000</x:v>
      </x:c>
      <x:c r="F13" s="17"/>
      <x:c r="G13" s="48" t="s">
        <x:v>5</x:v>
      </x:c>
    </x:row>
    <x:row r="14" spans="1:7" ht="36" customHeight="1">
      <x:c r="A14" s="82"/>
      <x:c r="B14" s="15">
        <x:v>2</x:v>
      </x:c>
      <x:c r="C14" s="17" t="s">
        <x:v>104</x:v>
      </x:c>
      <x:c r="D14" s="29">
        <x:v>46239</x:v>
      </x:c>
      <x:c r="E14" s="51">
        <x:v>21745500</x:v>
      </x:c>
      <x:c r="F14" s="17"/>
      <x:c r="G14" s="48"/>
    </x:row>
    <x:row r="15" spans="1:7" ht="36" customHeight="1">
      <x:c r="A15" s="82"/>
      <x:c r="B15" s="15" t="s">
        <x:v>61</x:v>
      </x:c>
      <x:c r="C15" s="98">
        <x:f>E13+E14</x:f>
        <x:v>27325500</x:v>
      </x:c>
      <x:c r="D15" s="98"/>
      <x:c r="E15" s="98"/>
      <x:c r="F15" s="17"/>
      <x:c r="G15" s="49"/>
    </x:row>
    <x:row r="16" spans="1:7" ht="36" customHeight="1">
      <x:c r="A16" s="100" t="s">
        <x:v>95</x:v>
      </x:c>
      <x:c r="B16" s="15">
        <x:v>1</x:v>
      </x:c>
      <x:c r="C16" s="69" t="s">
        <x:v>67</x:v>
      </x:c>
      <x:c r="D16" s="29">
        <x:v>46204</x:v>
      </x:c>
      <x:c r="E16" s="69">
        <x:v>300000</x:v>
      </x:c>
      <x:c r="F16" s="17"/>
      <x:c r="G16" s="49" t="s">
        <x:v>5</x:v>
      </x:c>
    </x:row>
    <x:row r="17" spans="1:7" ht="36" customHeight="1">
      <x:c r="A17" s="100"/>
      <x:c r="B17" s="15">
        <x:v>2</x:v>
      </x:c>
      <x:c r="C17" s="64" t="s">
        <x:v>146</x:v>
      </x:c>
      <x:c r="D17" s="29">
        <x:v>46204</x:v>
      </x:c>
      <x:c r="E17" s="70">
        <x:v>5940</x:v>
      </x:c>
      <x:c r="F17" s="17"/>
      <x:c r="G17" s="48" t="s">
        <x:v>5</x:v>
      </x:c>
    </x:row>
    <x:row r="18" spans="1:7" ht="36" customHeight="1">
      <x:c r="A18" s="100"/>
      <x:c r="B18" s="80">
        <x:v>3</x:v>
      </x:c>
      <x:c r="C18" s="50" t="s">
        <x:v>9</x:v>
      </x:c>
      <x:c r="D18" s="29">
        <x:v>46206</x:v>
      </x:c>
      <x:c r="E18" s="51">
        <x:v>19300</x:v>
      </x:c>
      <x:c r="F18" s="17"/>
      <x:c r="G18" s="48"/>
    </x:row>
    <x:row r="19" spans="1:7" ht="36" customHeight="1">
      <x:c r="A19" s="100"/>
      <x:c r="B19" s="80">
        <x:v>4</x:v>
      </x:c>
      <x:c r="C19" s="50" t="s">
        <x:v>27</x:v>
      </x:c>
      <x:c r="D19" s="29">
        <x:v>46206</x:v>
      </x:c>
      <x:c r="E19" s="51">
        <x:v>27000</x:v>
      </x:c>
      <x:c r="F19" s="17"/>
      <x:c r="G19" s="49" t="s">
        <x:v>5</x:v>
      </x:c>
    </x:row>
    <x:row r="20" spans="1:7" ht="36" customHeight="1">
      <x:c r="A20" s="100"/>
      <x:c r="B20" s="80">
        <x:v>5</x:v>
      </x:c>
      <x:c r="C20" s="50" t="s">
        <x:v>71</x:v>
      </x:c>
      <x:c r="D20" s="29">
        <x:v>46206</x:v>
      </x:c>
      <x:c r="E20" s="51">
        <x:v>494210</x:v>
      </x:c>
      <x:c r="F20" s="17"/>
      <x:c r="G20" s="52"/>
    </x:row>
    <x:row r="21" spans="1:7" ht="36" customHeight="1">
      <x:c r="A21" s="100"/>
      <x:c r="B21" s="80">
        <x:v>6</x:v>
      </x:c>
      <x:c r="C21" s="32" t="s">
        <x:v>36</x:v>
      </x:c>
      <x:c r="D21" s="29">
        <x:v>46206</x:v>
      </x:c>
      <x:c r="E21" s="65">
        <x:v>18000</x:v>
      </x:c>
      <x:c r="F21" s="17"/>
      <x:c r="G21" s="52"/>
    </x:row>
    <x:row r="22" spans="1:7" ht="36" customHeight="1">
      <x:c r="A22" s="100"/>
      <x:c r="B22" s="80">
        <x:v>7</x:v>
      </x:c>
      <x:c r="C22" s="6" t="s">
        <x:v>2</x:v>
      </x:c>
      <x:c r="D22" s="29">
        <x:v>46225</x:v>
      </x:c>
      <x:c r="E22" s="65">
        <x:v>2560900</x:v>
      </x:c>
      <x:c r="F22" s="17"/>
      <x:c r="G22" s="52"/>
    </x:row>
    <x:row r="23" spans="1:7" ht="36" customHeight="1">
      <x:c r="A23" s="100"/>
      <x:c r="B23" s="80">
        <x:v>8</x:v>
      </x:c>
      <x:c r="C23" s="32" t="s">
        <x:v>1</x:v>
      </x:c>
      <x:c r="D23" s="29">
        <x:v>46227</x:v>
      </x:c>
      <x:c r="E23" s="65">
        <x:v>100000</x:v>
      </x:c>
      <x:c r="F23" s="17"/>
      <x:c r="G23" s="52"/>
    </x:row>
    <x:row r="24" spans="1:7" ht="36" customHeight="1">
      <x:c r="A24" s="100"/>
      <x:c r="B24" s="80">
        <x:v>9</x:v>
      </x:c>
      <x:c r="C24" s="32" t="s">
        <x:v>8</x:v>
      </x:c>
      <x:c r="D24" s="29">
        <x:v>46227</x:v>
      </x:c>
      <x:c r="E24" s="65">
        <x:v>8330</x:v>
      </x:c>
      <x:c r="F24" s="79"/>
      <x:c r="G24" s="52"/>
    </x:row>
    <x:row r="25" spans="1:7" ht="36" customHeight="1">
      <x:c r="A25" s="100"/>
      <x:c r="B25" s="80">
        <x:v>10</x:v>
      </x:c>
      <x:c r="C25" s="32" t="s">
        <x:v>6</x:v>
      </x:c>
      <x:c r="D25" s="29">
        <x:v>46227</x:v>
      </x:c>
      <x:c r="E25" s="65">
        <x:v>258410</x:v>
      </x:c>
      <x:c r="F25" s="79"/>
      <x:c r="G25" s="52"/>
    </x:row>
    <x:row r="26" spans="1:7" ht="36" customHeight="1">
      <x:c r="A26" s="100"/>
      <x:c r="B26" s="80">
        <x:v>11</x:v>
      </x:c>
      <x:c r="C26" s="32" t="s">
        <x:v>0</x:v>
      </x:c>
      <x:c r="D26" s="29">
        <x:v>46230</x:v>
      </x:c>
      <x:c r="E26" s="65">
        <x:v>3894410</x:v>
      </x:c>
      <x:c r="F26" s="79"/>
      <x:c r="G26" s="52"/>
    </x:row>
    <x:row r="27" spans="1:7" ht="36" customHeight="1">
      <x:c r="A27" s="100"/>
      <x:c r="B27" s="80">
        <x:v>12</x:v>
      </x:c>
      <x:c r="C27" s="32" t="s">
        <x:v>7</x:v>
      </x:c>
      <x:c r="D27" s="29">
        <x:v>46234</x:v>
      </x:c>
      <x:c r="E27" s="65">
        <x:v>5900</x:v>
      </x:c>
      <x:c r="F27" s="79"/>
      <x:c r="G27" s="52"/>
    </x:row>
    <x:row r="28" spans="1:7" ht="36" customHeight="1">
      <x:c r="A28" s="100"/>
      <x:c r="B28" s="80">
        <x:v>13</x:v>
      </x:c>
      <x:c r="C28" s="32" t="s">
        <x:v>102</x:v>
      </x:c>
      <x:c r="D28" s="29">
        <x:v>46234</x:v>
      </x:c>
      <x:c r="E28" s="65">
        <x:v>17000</x:v>
      </x:c>
      <x:c r="F28" s="79"/>
      <x:c r="G28" s="52"/>
    </x:row>
    <x:row r="29" spans="1:6" ht="36" customHeight="1">
      <x:c r="A29" s="101"/>
      <x:c r="B29" s="15" t="s">
        <x:v>61</x:v>
      </x:c>
      <x:c r="C29" s="83">
        <x:f>SUM(E16:E28)</x:f>
        <x:v>7709400</x:v>
      </x:c>
      <x:c r="D29" s="83"/>
      <x:c r="E29" s="83"/>
      <x:c r="F29" s="46"/>
    </x:row>
    <x:row r="30" spans="5:5">
      <x:c r="E30" s="42"/>
    </x:row>
    <x:row r="31" spans="5:5">
      <x:c r="E31" s="42"/>
    </x:row>
  </x:sheetData>
  <x:mergeCells count="19">
    <x:mergeCell ref="A1:F1"/>
    <x:mergeCell ref="B2:C2"/>
    <x:mergeCell ref="E2:F2"/>
    <x:mergeCell ref="A3:E3"/>
    <x:mergeCell ref="C4:D4"/>
    <x:mergeCell ref="A5:B5"/>
    <x:mergeCell ref="C5:E5"/>
    <x:mergeCell ref="C6:D6"/>
    <x:mergeCell ref="C7:D7"/>
    <x:mergeCell ref="C8:D8"/>
    <x:mergeCell ref="C9:D9"/>
    <x:mergeCell ref="A10:F10"/>
    <x:mergeCell ref="A11:B11"/>
    <x:mergeCell ref="A12:B12"/>
    <x:mergeCell ref="C12:E12"/>
    <x:mergeCell ref="A13:A15"/>
    <x:mergeCell ref="C15:E15"/>
    <x:mergeCell ref="A16:A29"/>
    <x:mergeCell ref="C29:E29"/>
  </x:mergeCells>
  <x:pageMargins left="0.70861113071441650391" right="0.70861113071441650391" top="0.74750000238418579102" bottom="0.74750000238418579102" header="0.31486111879348754883" footer="0.31486111879348754883"/>
  <x:pageSetup paperSize="9" scale="63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8b8b8b"/>
    <x:pageSetUpPr autoPageBreaks="1" fitToPage="1"/>
  </x:sheetPr>
  <x:dimension ref="A1:H30"/>
  <x:sheetViews>
    <x:sheetView view="pageBreakPreview" topLeftCell="A1" zoomScale="77" zoomScaleNormal="77" zoomScaleSheetLayoutView="77" workbookViewId="0">
      <x:selection activeCell="J4" activeCellId="0" sqref="J4:J4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.125" style="6" bestFit="1" customWidth="1"/>
    <x:col min="4" max="4" width="13.25" style="6" customWidth="1"/>
    <x:col min="5" max="5" width="18" style="8" customWidth="1"/>
    <x:col min="6" max="6" width="16.125" style="10" customWidth="1"/>
    <x:col min="7" max="7" width="1.375" style="10" hidden="1" customWidth="1"/>
    <x:col min="8" max="16384" width="9" style="10"/>
  </x:cols>
  <x:sheetData>
    <x:row r="1" spans="1:6" s="9" customFormat="1" ht="45" customHeight="1">
      <x:c r="A1" s="105" t="s">
        <x:v>144</x:v>
      </x:c>
      <x:c r="B1" s="106"/>
      <x:c r="C1" s="106"/>
      <x:c r="D1" s="106"/>
      <x:c r="E1" s="106"/>
      <x:c r="F1" s="107"/>
    </x:row>
    <x:row r="2" spans="1:6" ht="36" customHeight="1">
      <x:c r="A2" s="15" t="s">
        <x:v>90</x:v>
      </x:c>
      <x:c r="B2" s="108" t="s">
        <x:v>94</x:v>
      </x:c>
      <x:c r="C2" s="108"/>
      <x:c r="D2" s="15" t="s">
        <x:v>122</x:v>
      </x:c>
      <x:c r="E2" s="108" t="s">
        <x:v>123</x:v>
      </x:c>
      <x:c r="F2" s="108"/>
    </x:row>
    <x:row r="3" spans="1:6" ht="36" customHeight="1">
      <x:c r="A3" s="87" t="s">
        <x:v>53</x:v>
      </x:c>
      <x:c r="B3" s="87"/>
      <x:c r="C3" s="87"/>
      <x:c r="D3" s="87"/>
      <x:c r="E3" s="87"/>
      <x:c r="F3" s="16"/>
    </x:row>
    <x:row r="4" spans="1:6" ht="36" customHeight="1">
      <x:c r="A4" s="15" t="s">
        <x:v>128</x:v>
      </x:c>
      <x:c r="B4" s="15" t="s">
        <x:v>120</x:v>
      </x:c>
      <x:c r="C4" s="82" t="s">
        <x:v>52</x:v>
      </x:c>
      <x:c r="D4" s="82"/>
      <x:c r="E4" s="15" t="s">
        <x:v>125</x:v>
      </x:c>
      <x:c r="F4" s="15" t="s">
        <x:v>127</x:v>
      </x:c>
    </x:row>
    <x:row r="5" spans="1:6" ht="36" customHeight="1">
      <x:c r="A5" s="82" t="s">
        <x:v>118</x:v>
      </x:c>
      <x:c r="B5" s="82"/>
      <x:c r="C5" s="98"/>
      <x:c r="D5" s="98"/>
      <x:c r="E5" s="47">
        <x:f>SUM(E7:E7)</x:f>
        <x:v>4740500</x:v>
      </x:c>
      <x:c r="F5" s="17"/>
    </x:row>
    <x:row r="6" spans="1:6" ht="36" customHeight="1">
      <x:c r="A6" s="18">
        <x:v>1</x:v>
      </x:c>
      <x:c r="B6" s="20">
        <x:v>46217</x:v>
      </x:c>
      <x:c r="C6" s="113" t="s">
        <x:v>73</x:v>
      </x:c>
      <x:c r="D6" s="115"/>
      <x:c r="E6" s="47">
        <x:v>4740500</x:v>
      </x:c>
      <x:c r="F6" s="17"/>
    </x:row>
    <x:row r="7" spans="1:6" ht="36" customHeight="1">
      <x:c r="A7" s="17"/>
      <x:c r="B7" s="25"/>
      <x:c r="C7" s="116"/>
      <x:c r="D7" s="116"/>
      <x:c r="E7" s="27">
        <x:f>SUM(E6:E6)</x:f>
        <x:v>4740500</x:v>
      </x:c>
      <x:c r="F7" s="17"/>
    </x:row>
    <x:row r="8" spans="1:6" s="11" customFormat="1" ht="36" customHeight="1">
      <x:c r="A8" s="87" t="s">
        <x:v>105</x:v>
      </x:c>
      <x:c r="B8" s="87"/>
      <x:c r="C8" s="87"/>
      <x:c r="D8" s="87"/>
      <x:c r="E8" s="87"/>
      <x:c r="F8" s="87"/>
    </x:row>
    <x:row r="9" spans="1:8" ht="36" customHeight="1">
      <x:c r="A9" s="82" t="s">
        <x:v>92</x:v>
      </x:c>
      <x:c r="B9" s="82"/>
      <x:c r="C9" s="15" t="s">
        <x:v>89</x:v>
      </x:c>
      <x:c r="D9" s="15" t="s">
        <x:v>120</x:v>
      </x:c>
      <x:c r="E9" s="15" t="s">
        <x:v>125</x:v>
      </x:c>
      <x:c r="F9" s="15" t="s">
        <x:v>127</x:v>
      </x:c>
      <x:c r="G9" s="48" t="s">
        <x:v>5</x:v>
      </x:c>
      <x:c r="H9" s="11"/>
    </x:row>
    <x:row r="10" spans="1:7" ht="36" customHeight="1">
      <x:c r="A10" s="82" t="s">
        <x:v>118</x:v>
      </x:c>
      <x:c r="B10" s="82"/>
      <x:c r="C10" s="102">
        <x:f>C15+C17+C19+C21+C28</x:f>
        <x:v>8116470</x:v>
      </x:c>
      <x:c r="D10" s="102"/>
      <x:c r="E10" s="102"/>
      <x:c r="F10" s="17"/>
      <x:c r="G10" s="49" t="s">
        <x:v>5</x:v>
      </x:c>
    </x:row>
    <x:row r="11" spans="1:7" ht="53.25" customHeight="1">
      <x:c r="A11" s="100" t="s">
        <x:v>63</x:v>
      </x:c>
      <x:c r="B11" s="15">
        <x:v>1</x:v>
      </x:c>
      <x:c r="C11" s="16" t="s">
        <x:v>23</x:v>
      </x:c>
      <x:c r="D11" s="25">
        <x:v>46223</x:v>
      </x:c>
      <x:c r="E11" s="38">
        <x:v>3897720</x:v>
      </x:c>
      <x:c r="F11" s="63" t="s">
        <x:v>79</x:v>
      </x:c>
      <x:c r="G11" s="49"/>
    </x:row>
    <x:row r="12" spans="1:7" ht="53.25" customHeight="1">
      <x:c r="A12" s="100"/>
      <x:c r="B12" s="15">
        <x:v>2</x:v>
      </x:c>
      <x:c r="C12" s="78" t="s">
        <x:v>84</x:v>
      </x:c>
      <x:c r="D12" s="25">
        <x:v>46225</x:v>
      </x:c>
      <x:c r="E12" s="38">
        <x:v>38520</x:v>
      </x:c>
      <x:c r="F12" s="63"/>
      <x:c r="G12" s="49"/>
    </x:row>
    <x:row r="13" spans="1:7" ht="53.25" customHeight="1">
      <x:c r="A13" s="100"/>
      <x:c r="B13" s="15">
        <x:v>3</x:v>
      </x:c>
      <x:c r="C13" s="78" t="s">
        <x:v>85</x:v>
      </x:c>
      <x:c r="D13" s="25">
        <x:v>46225</x:v>
      </x:c>
      <x:c r="E13" s="38">
        <x:v>100000</x:v>
      </x:c>
      <x:c r="F13" s="63"/>
      <x:c r="G13" s="49"/>
    </x:row>
    <x:row r="14" spans="1:7" ht="45.20000000000000284217" customHeight="1">
      <x:c r="A14" s="100"/>
      <x:c r="B14" s="15">
        <x:v>4</x:v>
      </x:c>
      <x:c r="C14" s="16" t="s">
        <x:v>17</x:v>
      </x:c>
      <x:c r="D14" s="25">
        <x:v>46239</x:v>
      </x:c>
      <x:c r="E14" s="38">
        <x:v>2200000</x:v>
      </x:c>
      <x:c r="F14" s="17"/>
      <x:c r="G14" s="48"/>
    </x:row>
    <x:row r="15" spans="1:7" ht="36" customHeight="1">
      <x:c r="A15" s="101"/>
      <x:c r="B15" s="15" t="s">
        <x:v>61</x:v>
      </x:c>
      <x:c r="C15" s="98">
        <x:f>SUM(E11:E14)</x:f>
        <x:v>6236240</x:v>
      </x:c>
      <x:c r="D15" s="98"/>
      <x:c r="E15" s="98"/>
      <x:c r="F15" s="17"/>
      <x:c r="G15" s="49"/>
    </x:row>
    <x:row r="16" spans="1:7" ht="36" customHeight="1">
      <x:c r="A16" s="82" t="s">
        <x:v>119</x:v>
      </x:c>
      <x:c r="B16" s="15"/>
      <x:c r="C16" s="18"/>
      <x:c r="D16" s="20"/>
      <x:c r="E16" s="19"/>
      <x:c r="F16" s="17"/>
      <x:c r="G16" s="48" t="s">
        <x:v>5</x:v>
      </x:c>
    </x:row>
    <x:row r="17" spans="1:7" ht="36" customHeight="1">
      <x:c r="A17" s="82"/>
      <x:c r="B17" s="15" t="s">
        <x:v>61</x:v>
      </x:c>
      <x:c r="C17" s="104">
        <x:f>SUM(E16:E16)</x:f>
        <x:v>0</x:v>
      </x:c>
      <x:c r="D17" s="104"/>
      <x:c r="E17" s="104"/>
      <x:c r="F17" s="17"/>
      <x:c r="G17" s="49" t="s">
        <x:v>5</x:v>
      </x:c>
    </x:row>
    <x:row r="18" spans="1:7" ht="36" customHeight="1">
      <x:c r="A18" s="82" t="s">
        <x:v>60</x:v>
      </x:c>
      <x:c r="B18" s="15"/>
      <x:c r="C18" s="18"/>
      <x:c r="D18" s="18"/>
      <x:c r="E18" s="21"/>
      <x:c r="F18" s="17"/>
      <x:c r="G18" s="48" t="s">
        <x:v>5</x:v>
      </x:c>
    </x:row>
    <x:row r="19" spans="1:7" ht="36" customHeight="1">
      <x:c r="A19" s="82"/>
      <x:c r="B19" s="15" t="s">
        <x:v>61</x:v>
      </x:c>
      <x:c r="C19" s="103">
        <x:v>0</x:v>
      </x:c>
      <x:c r="D19" s="103"/>
      <x:c r="E19" s="103"/>
      <x:c r="F19" s="17"/>
      <x:c r="G19" s="49" t="s">
        <x:v>5</x:v>
      </x:c>
    </x:row>
    <x:row r="20" spans="1:7" ht="36" customHeight="1">
      <x:c r="A20" s="82" t="s">
        <x:v>59</x:v>
      </x:c>
      <x:c r="B20" s="15"/>
      <x:c r="C20" s="18"/>
      <x:c r="D20" s="20"/>
      <x:c r="E20" s="19"/>
      <x:c r="F20" s="17"/>
      <x:c r="G20" s="48" t="s">
        <x:v>5</x:v>
      </x:c>
    </x:row>
    <x:row r="21" spans="1:7" ht="36" customHeight="1">
      <x:c r="A21" s="82"/>
      <x:c r="B21" s="15" t="s">
        <x:v>61</x:v>
      </x:c>
      <x:c r="C21" s="104">
        <x:f>SUM(E20:E20)</x:f>
        <x:v>0</x:v>
      </x:c>
      <x:c r="D21" s="104"/>
      <x:c r="E21" s="104"/>
      <x:c r="F21" s="17"/>
      <x:c r="G21" s="49" t="s">
        <x:v>5</x:v>
      </x:c>
    </x:row>
    <x:row r="22" spans="1:7" ht="36" customHeight="1">
      <x:c r="A22" s="99" t="s">
        <x:v>95</x:v>
      </x:c>
      <x:c r="B22" s="15">
        <x:v>1</x:v>
      </x:c>
      <x:c r="C22" s="54" t="s">
        <x:v>32</x:v>
      </x:c>
      <x:c r="D22" s="55">
        <x:v>46206</x:v>
      </x:c>
      <x:c r="E22" s="54">
        <x:v>68780</x:v>
      </x:c>
      <x:c r="F22" s="17"/>
      <x:c r="G22" s="52"/>
    </x:row>
    <x:row r="23" spans="1:7" ht="36" customHeight="1">
      <x:c r="A23" s="100"/>
      <x:c r="B23" s="15">
        <x:v>2</x:v>
      </x:c>
      <x:c r="C23" s="54" t="s">
        <x:v>47</x:v>
      </x:c>
      <x:c r="D23" s="55">
        <x:v>46210</x:v>
      </x:c>
      <x:c r="E23" s="56">
        <x:v>10710</x:v>
      </x:c>
      <x:c r="F23" s="17"/>
      <x:c r="G23" s="52"/>
    </x:row>
    <x:row r="24" spans="1:7" ht="36" customHeight="1">
      <x:c r="A24" s="100"/>
      <x:c r="B24" s="15">
        <x:v>3</x:v>
      </x:c>
      <x:c r="C24" s="54" t="s">
        <x:v>139</x:v>
      </x:c>
      <x:c r="D24" s="55">
        <x:v>46216</x:v>
      </x:c>
      <x:c r="E24" s="54">
        <x:v>2920</x:v>
      </x:c>
      <x:c r="F24" s="17"/>
      <x:c r="G24" s="52"/>
    </x:row>
    <x:row r="25" spans="1:7" ht="36" customHeight="1">
      <x:c r="A25" s="100"/>
      <x:c r="B25" s="15">
        <x:v>4</x:v>
      </x:c>
      <x:c r="C25" s="54" t="s">
        <x:v>136</x:v>
      </x:c>
      <x:c r="D25" s="55">
        <x:v>46219</x:v>
      </x:c>
      <x:c r="E25" s="54">
        <x:v>160820</x:v>
      </x:c>
      <x:c r="F25" s="17"/>
      <x:c r="G25" s="52"/>
    </x:row>
    <x:row r="26" spans="1:7" ht="36" customHeight="1">
      <x:c r="A26" s="100"/>
      <x:c r="B26" s="15">
        <x:v>5</x:v>
      </x:c>
      <x:c r="C26" s="54" t="s">
        <x:v>48</x:v>
      </x:c>
      <x:c r="D26" s="55">
        <x:v>46225</x:v>
      </x:c>
      <x:c r="E26" s="54">
        <x:v>1351000</x:v>
      </x:c>
      <x:c r="F26" s="17"/>
      <x:c r="G26" s="52"/>
    </x:row>
    <x:row r="27" spans="1:7" ht="36" customHeight="1">
      <x:c r="A27" s="100"/>
      <x:c r="B27" s="15">
        <x:v>6</x:v>
      </x:c>
      <x:c r="C27" s="77" t="s">
        <x:v>76</x:v>
      </x:c>
      <x:c r="D27" s="55">
        <x:v>46234</x:v>
      </x:c>
      <x:c r="E27" s="54">
        <x:v>286000</x:v>
      </x:c>
      <x:c r="F27" s="17"/>
      <x:c r="G27" s="52"/>
    </x:row>
    <x:row r="28" spans="1:6" ht="36" customHeight="1">
      <x:c r="A28" s="101"/>
      <x:c r="B28" s="15" t="s">
        <x:v>61</x:v>
      </x:c>
      <x:c r="C28" s="83">
        <x:f>SUM(E22:E27)</x:f>
        <x:v>1880230</x:v>
      </x:c>
      <x:c r="D28" s="83"/>
      <x:c r="E28" s="83"/>
      <x:c r="F28" s="46"/>
    </x:row>
    <x:row r="29" spans="5:5">
      <x:c r="E29" s="42"/>
    </x:row>
    <x:row r="30" spans="5:5">
      <x:c r="E30" s="42"/>
    </x:row>
  </x:sheetData>
  <x:mergeCells count="23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A8:F8"/>
    <x:mergeCell ref="A9:B9"/>
    <x:mergeCell ref="A10:B10"/>
    <x:mergeCell ref="C10:E10"/>
    <x:mergeCell ref="A11:A15"/>
    <x:mergeCell ref="C15:E15"/>
    <x:mergeCell ref="A16:A17"/>
    <x:mergeCell ref="C17:E17"/>
    <x:mergeCell ref="A18:A19"/>
    <x:mergeCell ref="C19:E19"/>
    <x:mergeCell ref="A20:A21"/>
    <x:mergeCell ref="C21:E21"/>
    <x:mergeCell ref="A22:A28"/>
    <x:mergeCell ref="C28:E28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행주농가</vt:lpstr>
      <vt:lpstr>할머니와 재봉틀</vt:lpstr>
      <vt:lpstr>병원도우미</vt:lpstr>
      <vt:lpstr>학교급식도우미</vt:lpstr>
      <vt:lpstr>배움터지킴이</vt:lpstr>
      <vt:lpstr>학교환경관리지원</vt:lpstr>
      <vt:lpstr>공립유치원도우미</vt:lpstr>
      <vt:lpstr>시니어편의점</vt:lpstr>
      <vt:lpstr>카드배송</vt:lpstr>
    </vt:vector>
  </ep:TitlesOfParts>
  <ep:TotalTime>836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고양시니어</cp:lastModifiedBy>
  <cp:revision>110</cp:revision>
  <cp:lastPrinted>2026-08-05T06:59:27.932</cp:lastPrinted>
  <dcterms:created xsi:type="dcterms:W3CDTF">2013-04-19T01:27:08.000</dcterms:created>
  <dcterms:modified xsi:type="dcterms:W3CDTF">2026-08-05T07:05:53.837</dcterms:modified>
  <cp:version>1300.0100.01</cp:version>
</cp:coreProperties>
</file>