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6월\"/>
    </mc:Choice>
  </mc:AlternateContent>
  <x:bookViews>
    <x:workbookView xWindow="0" yWindow="0" windowWidth="28545" windowHeight="11325" tabRatio="1000" activeTab="3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행주농가!$A$1:$F$88</x:definedName>
    <x:definedName name="_xlnm.Print_Area" localSheetId="1">'할머니와 재봉틀'!$A$1:$F$52</x:definedName>
    <x:definedName name="_xlnm.Print_Area" localSheetId="3">학교급식도우미!$A$1:$G$20</x:definedName>
    <x:definedName name="_xlnm.Print_Area" localSheetId="4">배움터지킴이!$A$1:$F$21</x:definedName>
    <x:definedName name="_xlnm.Print_Area" localSheetId="5">학교환경관리지원!$A$1:$F$21</x:definedName>
    <x:definedName name="_xlnm.Print_Area" localSheetId="6">공립유치원도우미!$A$1:$F$20</x:definedName>
    <x:definedName name="_xlnm.Print_Area" localSheetId="7">시니어편의점!$A$1:$G$24</x:definedName>
    <x:definedName name="_xlnm.Print_Area" localSheetId="8">카드배송!$A$1:$G$23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<x:sst xmlns:r="http://schemas.openxmlformats.org/officeDocument/2006/relationships" xmlns:c="http://schemas.openxmlformats.org/drawingml/2006/chart" xmlns:x="http://schemas.openxmlformats.org/spreadsheetml/2006/main" count="503" uniqueCount="166">
  <x:si>
    <x:t>행주농가 6월고지 인터넷전화 요금 납부</x:t>
  </x:si>
  <x:si>
    <x:t>할머니와재봉틀 사업단 박스 구입비 지급</x:t>
  </x:si>
  <x:si>
    <x:t>시니어편의점 사업 예금이자 수입 입금</x:t>
  </x:si>
  <x:si>
    <x:t>시니어편의점 담당자 기관사회보험료 지급</x:t>
  </x:si>
  <x:si>
    <x:t>할머니와재봉틀 카드수익금(개인고객) 입금</x:t>
  </x:si>
  <x:si>
    <x:t>행주농가 활동물품(면 장갑) 구입비 지급</x:t>
  </x:si>
  <x:si>
    <x:t>카드배송 사업단 6월 보조금 인건비 지급</x:t>
  </x:si>
  <x:si>
    <x:t>할머니와재봉틀 수익금(네이버스토어) 입금</x:t>
  </x:si>
  <x:si>
    <x:t>할머니와재봉틀 수익금(개인고객) 입금</x:t>
  </x:si>
  <x:si>
    <x:t>학교급식도우미 서비스이용료 반환액 지급</x:t>
  </x:si>
  <x:si>
    <x:t>행주농가 6월고지 자판기 이용료 지급</x:t>
  </x:si>
  <x:si>
    <x:t>할머니와재봉틀 사업장 6월 전기요금 납부</x:t>
  </x:si>
  <x:si>
    <x:t>행주농가 작업장 바닥 보수용품 구입비 지급</x:t>
  </x:si>
  <x:si>
    <x:t>공립유치원도우미사업 예금이자수입 입금</x:t>
  </x:si>
  <x:si>
    <x:t>할머니와재봉틀 수익금(고양시니어클럽) 입금</x:t>
  </x:si>
  <x:si>
    <x:t>병원도우미 참여자 6월 보조금 인건비 지급</x:t>
  </x:si>
  <x:si>
    <x:t>카드배송 사업단 수익금 5월 인건비 지급</x:t>
  </x:si>
  <x:si>
    <x:t>할머니와재봉틀 참여자 5월 사회보험료 납부</x:t>
  </x:si>
  <x:si>
    <x:t>행주농가 하나로 ESCM사용료 5월분 지급</x:t>
  </x:si>
  <x:si>
    <x:t>시니어편의점 주엽한사랑점 5월 정산금</x:t>
  </x:si>
  <x:si>
    <x:t xml:space="preserve">행주농가 로컬푸드 타행이체수수료 지급 </x:t>
  </x:si>
  <x:si>
    <x:t>병원도우미 참여자 6월 수익금 인건비 지급</x:t>
  </x:si>
  <x:si>
    <x:t>행주농가 생산장비 금속검출기 점검비 지급</x:t>
  </x:si>
  <x:si>
    <x:t>행주농가 배송용 차량 자동차보험료 지급</x:t>
  </x:si>
  <x:si>
    <x:t>배움터지킴이 사업단 참여자 5월 사회보험료 납부</x:t>
  </x:si>
  <x:si>
    <x:t>할머니와재봉틀 사업장 보험 가입 진행비 지급</x:t>
  </x:si>
  <x:si>
    <x:t>공립유치원도우미 참여자 6월 보조금 인건비 지급</x:t>
  </x:si>
  <x:si>
    <x:t>카드배송 사업단 근로자 고용,산재보험 과납금 반환</x:t>
  </x:si>
  <x:si>
    <x:t>행주농가 운영물품(박스 테이프) 구입비 지급</x:t>
  </x:si>
  <x:si>
    <x:t>할머니와재봉틀 수익금(고양시청 여성가족과) 입금</x:t>
  </x:si>
  <x:si>
    <x:t>배움터지킴이 사업단 6월 보조금 인건비 지급</x:t>
  </x:si>
  <x:si>
    <x:t>할머니와재봉틀 카드수익금(대한사회복지회) 입금</x:t>
  </x:si>
  <x:si>
    <x:t>배움터지킴이 사업단 6월 수익금 인건비 지급</x:t>
  </x:si>
  <x:si>
    <x:t>행주농가 사업장 26년 6월 고지 전기요금 납부</x:t>
  </x:si>
  <x:si>
    <x:t>병원도우미 사업단 참여자 5월 사회보험료 납부</x:t>
  </x:si>
  <x:si>
    <x:t>할머니와재봉틀 사업단 상품설명서 제작비 지급</x:t>
  </x:si>
  <x:si>
    <x:t>행주농가 배송차량(니로 2682) 유류비 지급</x:t>
  </x:si>
  <x:si>
    <x:t>행주농가 사업단 참여자 5월 사회보험료 납부</x:t>
  </x:si>
  <x:si>
    <x:t>행주농가 배송용 차량 취득세 및 기타 비용 지급</x:t>
  </x:si>
  <x:si>
    <x:t>행주농가 활동물품(푸드메쉬 외 1건) 구입비 지급</x:t>
  </x:si>
  <x:si>
    <x:t>행주농가 6월고지 이동식 단말기 이용료 지급</x:t>
  </x:si>
  <x:si>
    <x:t>행주농가 6월고지 공기청정기,정수기 이용료 지급</x:t>
  </x:si>
  <x:si>
    <x:t>학교급식도우미 사업단 참여자 5월 사회보험료 납부</x:t>
  </x:si>
  <x:si>
    <x:t>할머니와재봉틀 수익금(대가들이사는마을) 입금</x:t>
  </x:si>
  <x:si>
    <x:t>행주농가 운영물품(자동 에어 릴) 구입비 지급</x:t>
  </x:si>
  <x:si>
    <x:t>할머니와 재봉틀 참여자 6월 수익금 인건비 지급</x:t>
  </x:si>
  <x:si>
    <x:t>학교환경관리지원 참여자 6월 수익금 인건비 지급</x:t>
  </x:si>
  <x:si>
    <x:t>학교급식도우미 참여자 6월 보조금 인건비 지급</x:t>
  </x:si>
  <x:si>
    <x:t>학교환경관리지원 참여자 6월 보조금 인건비 지급</x:t>
  </x:si>
  <x:si>
    <x:t>시니어편의점 담당자 경력수당 퇴직적립금 지급</x:t>
  </x:si>
  <x:si>
    <x:t>할머니와재봉틀 6월고지 이동식 단말기 이용료 지급</x:t>
  </x:si>
  <x:si>
    <x:t>할머니와재봉틀 사업단 운영물품(우의) 구입비 지급</x:t>
  </x:si>
  <x:si>
    <x:t>공립유치원도우미 참여자 6월 수익금 인건비 지급</x:t>
  </x:si>
  <x:si>
    <x:t>공동체 사업단 6월분 카드단말기 이용료 납부</x:t>
  </x:si>
  <x:si>
    <x:t>카드배송 사업단 참여자 5월 사회보험료 납부</x:t>
  </x:si>
  <x:si>
    <x:t>학교급식도우미 참여자 6월 수익금 인건비 지급</x:t>
  </x:si>
  <x:si>
    <x:t>총계</x:t>
  </x:si>
  <x:si>
    <x:t>김민혜</x:t>
  </x:si>
  <x:si>
    <x:t>소계</x:t>
  </x:si>
  <x:si>
    <x:t>날짜</x:t>
  </x:si>
  <x:si>
    <x:t>다과비</x:t>
  </x:si>
  <x:si>
    <x:t>재료비</x:t>
  </x:si>
  <x:si>
    <x:t>인건비</x:t>
  </x:si>
  <x:si>
    <x:t>윤려원</x:t>
  </x:si>
  <x:si>
    <x:t>연번</x:t>
  </x:si>
  <x:si>
    <x:t>금액</x:t>
  </x:si>
  <x:si>
    <x:t>비고</x:t>
  </x:si>
  <x:si>
    <x:t>담당자</x:t>
  </x:si>
  <x:si>
    <x:t>김민경</x:t>
  </x:si>
  <x:si>
    <x:t>학교급식도우미사업 예금이자수입 입금</x:t>
  </x:si>
  <x:si>
    <x:t>사업단명</x:t>
  </x:si>
  <x:si>
    <x:t>학교급식도우미</x:t>
  </x:si>
  <x:si>
    <x:t>학교환경관리지원</x:t>
  </x:si>
  <x:si>
    <x:t>시니어편의점 6월 관리비 납부</x:t>
  </x:si>
  <x:si>
    <x:t>카드배송사업단 서비스 이용료 입금</x:t>
  </x:si>
  <x:si>
    <x:t>시니어편의점 중산산들점 5월 정산금</x:t>
  </x:si>
  <x:si>
    <x:t>행주농가 배송용 차량 탁송료 지급</x:t>
  </x:si>
  <x:si>
    <x:t xml:space="preserve">할머니와재봉틀 카드수수료 지급 </x:t>
  </x:si>
  <x:si>
    <x:t>사업장 6월 무인경비 이용료 납부</x:t>
  </x:si>
  <x:si>
    <x:t>주엽본점 6월분 수도요금 납부</x:t>
  </x:si>
  <x:si>
    <x:t>병원도우미사업 예금이자수입 입금</x:t>
  </x:si>
  <x:si>
    <x:t>시니어편의점 6월 공과금 납부</x:t>
  </x:si>
  <x:si>
    <x:t>2026년 6월 기장수수료 지급</x:t>
  </x:si>
  <x:si>
    <x:t>배움터지킴이사업 예금이자수입 입금</x:t>
  </x:si>
  <x:si>
    <x:t>시니어편의점 담당자 경력수당 지급</x:t>
  </x:si>
  <x:si>
    <x:t>시니어편의점 참여자 사회보험료 납부</x:t>
  </x:si>
  <x:si>
    <x:t xml:space="preserve"> 주엽본점 6월 세스코 소독료 지급</x:t>
  </x:si>
  <x:si>
    <x:t>행주농가 원재료(깨) 구입비 지급</x:t>
  </x:si>
  <x:si>
    <x:t>행주농가 배송차량 주유 캐시백</x:t>
  </x:si>
  <x:si>
    <x:t>시니어편의점 주엽본점 5월 정산금</x:t>
  </x:si>
  <x:si>
    <x:t>행주농가</x:t>
  </x:si>
  <x:si>
    <x:t>시설투자비</x:t>
  </x:si>
  <x:si>
    <x:t>배움터지킴이</x:t>
  </x:si>
  <x:si>
    <x:t>할머니와재봉틀</x:t>
  </x:si>
  <x:si>
    <x:t>장비구입비</x:t>
  </x:si>
  <x:si>
    <x:t>세부내역</x:t>
  </x:si>
  <x:si>
    <x:t>병원도우미</x:t>
  </x:si>
  <x:si>
    <x:t>카드배송</x:t>
  </x:si>
  <x:si>
    <x:t>항목구분</x:t>
  </x:si>
  <x:si>
    <x:t>기타운영비</x:t>
  </x:si>
  <x:si>
    <x:t>시니어편의점</x:t>
  </x:si>
  <x:si>
    <x:t>이재욱</x:t>
  </x:si>
  <x:si>
    <x:t>강연주</x:t>
  </x:si>
  <x:si>
    <x:t>이진희</x:t>
  </x:si>
  <x:si>
    <x:t>2026-06-18</x:t>
  </x:si>
  <x:si>
    <x:t>2026-06-08</x:t>
  </x:si>
  <x:si>
    <x:t>2026-06-25</x:t>
  </x:si>
  <x:si>
    <x:t>2026-06-11</x:t>
  </x:si>
  <x:si>
    <x:t>2026-06-13</x:t>
  </x:si>
  <x:si>
    <x:t>2026-06-23</x:t>
  </x:si>
  <x:si>
    <x:t>2026-06-17</x:t>
  </x:si>
  <x:si>
    <x:t>2026-06-29</x:t>
  </x:si>
  <x:si>
    <x:t>2026-06-16</x:t>
  </x:si>
  <x:si>
    <x:t>2026-06-10</x:t>
  </x:si>
  <x:si>
    <x:t>수익금 예금이자 수입</x:t>
  </x:si>
  <x:si>
    <x:t>2026-06-30</x:t>
  </x:si>
  <x:si>
    <x:t>2026-06-24</x:t>
  </x:si>
  <x:si>
    <x:t>2026-06-19</x:t>
  </x:si>
  <x:si>
    <x:t>행주농가 인건비 지급</x:t>
  </x:si>
  <x:si>
    <x:t>□ 수입(매출) 현황</x:t>
  </x:si>
  <x:si>
    <x:t>2026-06-05</x:t>
  </x:si>
  <x:si>
    <x:t>2026-06-12</x:t>
  </x:si>
  <x:si>
    <x:t>수입항목(매출처)</x:t>
  </x:si>
  <x:si>
    <x:t>2026-06-22</x:t>
  </x:si>
  <x:si>
    <x:t>2026-06-04</x:t>
  </x:si>
  <x:si>
    <x:t>2026-06-15</x:t>
  </x:si>
  <x:si>
    <x:t>행주농가 수익금 입금</x:t>
  </x:si>
  <x:si>
    <x:t>2026-06-02</x:t>
  </x:si>
  <x:si>
    <x:t>공립유치원도우미</x:t>
  </x:si>
  <x:si>
    <x:t>2026-06-09</x:t>
  </x:si>
  <x:si>
    <x:t>할머니와재봉틀 예금이자 입금</x:t>
  </x:si>
  <x:si>
    <x:t>행주농가 생산품 배송비 지급</x:t>
  </x:si>
  <x:si>
    <x:t>□ 지출(보조금+매출) 현황</x:t>
  </x:si>
  <x:si>
    <x:t xml:space="preserve">행주농가 카드수수료 지급 </x:t>
  </x:si>
  <x:si>
    <x:t>6월 수익금 인건비 지급</x:t>
  </x:si>
  <x:si>
    <x:t>6월 보조금 인건비 지급</x:t>
  </x:si>
  <x:si>
    <x:t>할머니와재봉틀 사업단 운영물품(롤지퍼 외 2건) 구입비 지급</x:t>
  </x:si>
  <x:si>
    <x:t>시니어편의점 5월 사업추진현황 정보공개 (6월 30일 기준)</x:t>
  </x:si>
  <x:si>
    <x:t>거래처에서 45일 결제로 인해
익월 20일 이후
인건비 지급</x:t>
  </x:si>
  <x:si>
    <x:t>할머니와재봉틀 사업단 모자 구입 및 인쇄 진행비 지급(계약금)</x:t>
  </x:si>
  <x:si>
    <x:t>할머니와 재봉틀 사업단 운영물품(벨벳원단 외 2건) 구입비 지급</x:t>
  </x:si>
  <x:si>
    <x:t>할머니와재봉틀 사업단 운영물품(캔버스원단 외 2건) 구입비 지급</x:t>
  </x:si>
  <x:si>
    <x:t>할머니와재봉틀 6월 사업추진현황 정보공개 (6월 30일 기준)</x:t>
  </x:si>
  <x:si>
    <x:t>2026년 학교환경관리지원 사업단 참여자
사파리모자 구입비 지급</x:t>
  </x:si>
  <x:si>
    <x:t>할머니와재봉틀 사업단 모자 구입 및 인쇄 진행비 지급(잔금)</x:t>
  </x:si>
  <x:si>
    <x:t>행주농가 사업단 6월 사업추진현황 정보공개 (6월 30일 기준)</x:t>
  </x:si>
  <x:si>
    <x:t>2026년 노인일자리 및 사회활동지원사업 참여자
우의 구입비 지급</x:t>
  </x:si>
  <x:si>
    <x:t>공립유치원도우미 사업단 6월 사업추진현황 정보공개 (6월 30일 기준)</x:t>
  </x:si>
  <x:si>
    <x:t>배움터지킴이 사업단 6월 사업추진현황 정보공개 (6월 30일 기준)</x:t>
  </x:si>
  <x:si>
    <x:t>병원도우미 사업단 6월 사업추진현황 정보공개 (6월 30일 기준)</x:t>
  </x:si>
  <x:si>
    <x:t>학교급식도우미 사업단 6월 사업추진현황 정보공개 (6월 30일 기준)</x:t>
  </x:si>
  <x:si>
    <x:t>학교환경관리지원사업단 6월 사업추진현황 정보공개 (6월 30일 기준)</x:t>
  </x:si>
  <x:si>
    <x:t>학교환경관리지원사업 예금이자수입 입금</x:t>
  </x:si>
  <x:si>
    <x:t>학교환경관리지원 사업단 참여자 5월 사회보험료 납부</x:t>
  </x:si>
  <x:si>
    <x:t>병원도우미 사업단 중도포기자 6월 보조금 인건비 지급</x:t>
  </x:si>
  <x:si>
    <x:t>할머니와 재봉틀 사업단 운영물품(폴리원단) 구입비 지급</x:t>
  </x:si>
  <x:si>
    <x:t>행주농가 사업단 6월 생산품 식품 위생 검사비 지급</x:t>
  </x:si>
  <x:si>
    <x:t>할머니와재봉틀 사업단 운영물품(택배박스) 구입비 지급</x:t>
  </x:si>
  <x:si>
    <x:t>카드배송 6월 사업추진현황 정보공개 (6월 30일 기준)</x:t>
  </x:si>
  <x:si>
    <x:t>할머니와 재봉틀 사업장 5월분 정수기 렌탈 사용료 지급</x:t>
  </x:si>
  <x:si>
    <x:t>병원도우미 사업단 중도포기자 6월 수익금 인건비 지급</x:t>
  </x:si>
  <x:si>
    <x:t>할머니와재봉틀 사업단 물품 발송으로 인한 택배비 지급</x:t>
  </x:si>
  <x:si>
    <x:t>공립유치원도우미 사업단 참여자 5월 사회보험료 납부</x:t>
  </x:si>
  <x:si>
    <x:t>할머니와 재봉틀 사업장 6월분 정수기 렌탈 사용료 지급</x:t>
  </x:si>
  <x:si>
    <x:t>할머니와재봉틀 사업단 운영물품(겸자가위) 구입비 지급</x:t>
  </x:si>
  <x:si>
    <x:t>행주농가 운영물품 압축공기 에어건 외 2건 구입비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</x:si>
</x:sst>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4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9" fillId="4" borderId="3" xfId="0" applyNumberFormat="1" applyFont="1" applyFill="1" applyBorder="1" applyAlignment="1">
      <x:alignment horizontal="left" vertical="center" wrapText="1"/>
    </x:xf>
    <x:xf numFmtId="0" fontId="9" fillId="3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9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2" applyNumberFormat="1" applyFont="1" applyBorder="1" applyAlignment="1">
          <x:alignment horizontal="center" vertical="center" wrapText="1"/>
        </x:xf>
      </mc:Fallback>
    </mc:AlternateContent>
    <x:xf numFmtId="0" fontId="7" fillId="0" borderId="5" xfId="2" applyNumberFormat="1" applyFont="1" applyBorder="1" applyAlignment="1">
      <x:alignment horizontal="left" vertical="center"/>
    </x:xf>
    <x:xf numFmtId="0" fontId="7" fillId="0" borderId="7" xfId="2" applyNumberFormat="1" applyFont="1" applyBorder="1" applyAlignment="1">
      <x:alignment horizontal="left" vertical="center"/>
    </x:xf>
    <x:xf numFmtId="0" fontId="7" fillId="0" borderId="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x:xf numFmtId="0" fontId="7" fillId="0" borderId="12" xfId="2" applyNumberFormat="1" applyFont="1" applyBorder="1" applyAlignment="1">
      <x:alignment horizontal="left" vertical="center"/>
    </x:xf>
    <x:xf numFmtId="0" fontId="7" fillId="0" borderId="13" xfId="2" applyNumberFormat="1" applyFont="1" applyBorder="1" applyAlignment="1">
      <x:alignment horizontal="left" vertical="center"/>
    </x:xf>
    <x:xf numFmtId="0" fontId="7" fillId="0" borderId="14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  <x:pageSetUpPr autoPageBreaks="1" fitToPage="1"/>
  </x:sheetPr>
  <x:dimension ref="A1:Q88"/>
  <x:sheetViews>
    <x:sheetView view="pageBreakPreview" topLeftCell="A28" zoomScale="90" zoomScaleNormal="90" zoomScaleSheetLayoutView="90" workbookViewId="0">
      <x:selection activeCell="C38" activeCellId="0" sqref="C38:E38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3.12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75" t="s">
        <x:v>145</x:v>
      </x:c>
      <x:c r="B1" s="75"/>
      <x:c r="C1" s="75"/>
      <x:c r="D1" s="75"/>
      <x:c r="E1" s="75"/>
      <x:c r="F1" s="75"/>
    </x:row>
    <x:row r="2" spans="1:6" ht="30" customHeight="1">
      <x:c r="A2" s="15" t="s">
        <x:v>70</x:v>
      </x:c>
      <x:c r="B2" s="76" t="s">
        <x:v>90</x:v>
      </x:c>
      <x:c r="C2" s="76"/>
      <x:c r="D2" s="15" t="s">
        <x:v>67</x:v>
      </x:c>
      <x:c r="E2" s="76" t="s">
        <x:v>101</x:v>
      </x:c>
      <x:c r="F2" s="76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0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7" ht="30" customHeight="1">
      <x:c r="A5" s="78" t="s">
        <x:v>56</x:v>
      </x:c>
      <x:c r="B5" s="78"/>
      <x:c r="C5" s="76"/>
      <x:c r="D5" s="76"/>
      <x:c r="E5" s="28">
        <x:f>SUM(E6:E35)</x:f>
        <x:v>15714698</x:v>
      </x:c>
      <x:c r="F5" s="17"/>
      <x:c r="G5" s="7"/>
    </x:row>
    <x:row r="6" spans="1:6" ht="30" customHeight="1">
      <x:c r="A6" s="16">
        <x:v>1</x:v>
      </x:c>
      <x:c r="B6" s="29" t="s">
        <x:v>127</x:v>
      </x:c>
      <x:c r="C6" s="79" t="s">
        <x:v>126</x:v>
      </x:c>
      <x:c r="D6" s="80"/>
      <x:c r="E6" s="26">
        <x:v>56950</x:v>
      </x:c>
      <x:c r="F6" s="62"/>
    </x:row>
    <x:row r="7" spans="1:6" ht="30" customHeight="1">
      <x:c r="A7" s="16">
        <x:v>2</x:v>
      </x:c>
      <x:c r="B7" s="29" t="s">
        <x:v>127</x:v>
      </x:c>
      <x:c r="C7" s="81" t="s">
        <x:v>126</x:v>
      </x:c>
      <x:c r="D7" s="82"/>
      <x:c r="E7" s="26">
        <x:v>27000</x:v>
      </x:c>
      <x:c r="F7" s="62"/>
    </x:row>
    <x:row r="8" spans="1:6" ht="30" customHeight="1">
      <x:c r="A8" s="16">
        <x:v>3</x:v>
      </x:c>
      <x:c r="B8" s="29" t="s">
        <x:v>124</x:v>
      </x:c>
      <x:c r="C8" s="81" t="s">
        <x:v>126</x:v>
      </x:c>
      <x:c r="D8" s="82"/>
      <x:c r="E8" s="26">
        <x:v>12310</x:v>
      </x:c>
      <x:c r="F8" s="62"/>
    </x:row>
    <x:row r="9" spans="1:6" ht="30" customHeight="1">
      <x:c r="A9" s="16">
        <x:v>4</x:v>
      </x:c>
      <x:c r="B9" s="29" t="s">
        <x:v>120</x:v>
      </x:c>
      <x:c r="C9" s="81" t="s">
        <x:v>126</x:v>
      </x:c>
      <x:c r="D9" s="82"/>
      <x:c r="E9" s="26">
        <x:v>12000</x:v>
      </x:c>
      <x:c r="F9" s="62"/>
    </x:row>
    <x:row r="10" spans="1:6" ht="30" customHeight="1">
      <x:c r="A10" s="16">
        <x:v>5</x:v>
      </x:c>
      <x:c r="B10" s="29" t="s">
        <x:v>120</x:v>
      </x:c>
      <x:c r="C10" s="81" t="s">
        <x:v>126</x:v>
      </x:c>
      <x:c r="D10" s="82"/>
      <x:c r="E10" s="26">
        <x:v>25000</x:v>
      </x:c>
      <x:c r="F10" s="62"/>
    </x:row>
    <x:row r="11" spans="1:6" ht="30" customHeight="1">
      <x:c r="A11" s="16">
        <x:v>6</x:v>
      </x:c>
      <x:c r="B11" s="29" t="s">
        <x:v>105</x:v>
      </x:c>
      <x:c r="C11" s="81" t="s">
        <x:v>126</x:v>
      </x:c>
      <x:c r="D11" s="82"/>
      <x:c r="E11" s="26">
        <x:v>54000</x:v>
      </x:c>
      <x:c r="F11" s="62"/>
    </x:row>
    <x:row r="12" spans="1:6" ht="30" customHeight="1">
      <x:c r="A12" s="16">
        <x:v>7</x:v>
      </x:c>
      <x:c r="B12" s="29" t="s">
        <x:v>129</x:v>
      </x:c>
      <x:c r="C12" s="81" t="s">
        <x:v>126</x:v>
      </x:c>
      <x:c r="D12" s="82"/>
      <x:c r="E12" s="26">
        <x:v>96000</x:v>
      </x:c>
      <x:c r="F12" s="62"/>
    </x:row>
    <x:row r="13" spans="1:6" ht="30" customHeight="1">
      <x:c r="A13" s="16">
        <x:v>8</x:v>
      </x:c>
      <x:c r="B13" s="29" t="s">
        <x:v>129</x:v>
      </x:c>
      <x:c r="C13" s="81" t="s">
        <x:v>126</x:v>
      </x:c>
      <x:c r="D13" s="82"/>
      <x:c r="E13" s="26">
        <x:v>27000</x:v>
      </x:c>
      <x:c r="F13" s="62"/>
    </x:row>
    <x:row r="14" spans="1:6" ht="30" customHeight="1">
      <x:c r="A14" s="16">
        <x:v>9</x:v>
      </x:c>
      <x:c r="B14" s="29" t="s">
        <x:v>108</x:v>
      </x:c>
      <x:c r="C14" s="81" t="s">
        <x:v>126</x:v>
      </x:c>
      <x:c r="D14" s="82"/>
      <x:c r="E14" s="26">
        <x:v>43444</x:v>
      </x:c>
      <x:c r="F14" s="62"/>
    </x:row>
    <x:row r="15" spans="1:6" ht="30" customHeight="1">
      <x:c r="A15" s="16">
        <x:v>10</x:v>
      </x:c>
      <x:c r="B15" s="29" t="s">
        <x:v>112</x:v>
      </x:c>
      <x:c r="C15" s="81" t="s">
        <x:v>126</x:v>
      </x:c>
      <x:c r="D15" s="82"/>
      <x:c r="E15" s="26">
        <x:v>25665</x:v>
      </x:c>
      <x:c r="F15" s="62"/>
    </x:row>
    <x:row r="16" spans="1:6" ht="30" customHeight="1">
      <x:c r="A16" s="16">
        <x:v>11</x:v>
      </x:c>
      <x:c r="B16" s="29" t="s">
        <x:v>112</x:v>
      </x:c>
      <x:c r="C16" s="81" t="s">
        <x:v>126</x:v>
      </x:c>
      <x:c r="D16" s="82"/>
      <x:c r="E16" s="26">
        <x:v>116450</x:v>
      </x:c>
      <x:c r="F16" s="62"/>
    </x:row>
    <x:row r="17" spans="1:6" ht="30" customHeight="1">
      <x:c r="A17" s="16">
        <x:v>12</x:v>
      </x:c>
      <x:c r="B17" s="29" t="s">
        <x:v>110</x:v>
      </x:c>
      <x:c r="C17" s="81" t="s">
        <x:v>126</x:v>
      </x:c>
      <x:c r="D17" s="82"/>
      <x:c r="E17" s="26">
        <x:v>8000</x:v>
      </x:c>
      <x:c r="F17" s="62"/>
    </x:row>
    <x:row r="18" spans="1:6" ht="30" customHeight="1">
      <x:c r="A18" s="16">
        <x:v>13</x:v>
      </x:c>
      <x:c r="B18" s="29" t="s">
        <x:v>110</x:v>
      </x:c>
      <x:c r="C18" s="81" t="s">
        <x:v>126</x:v>
      </x:c>
      <x:c r="D18" s="82"/>
      <x:c r="E18" s="26">
        <x:v>67500</x:v>
      </x:c>
      <x:c r="F18" s="62"/>
    </x:row>
    <x:row r="19" spans="1:6" ht="30" customHeight="1">
      <x:c r="A19" s="16">
        <x:v>14</x:v>
      </x:c>
      <x:c r="B19" s="29" t="s">
        <x:v>104</x:v>
      </x:c>
      <x:c r="C19" s="81" t="s">
        <x:v>126</x:v>
      </x:c>
      <x:c r="D19" s="82"/>
      <x:c r="E19" s="26">
        <x:v>750000</x:v>
      </x:c>
      <x:c r="F19" s="62"/>
    </x:row>
    <x:row r="20" spans="1:6" ht="30" customHeight="1">
      <x:c r="A20" s="16">
        <x:v>15</x:v>
      </x:c>
      <x:c r="B20" s="29" t="s">
        <x:v>117</x:v>
      </x:c>
      <x:c r="C20" s="81" t="s">
        <x:v>126</x:v>
      </x:c>
      <x:c r="D20" s="82"/>
      <x:c r="E20" s="26">
        <x:v>114094</x:v>
      </x:c>
      <x:c r="F20" s="62"/>
    </x:row>
    <x:row r="21" spans="1:6" ht="30" customHeight="1">
      <x:c r="A21" s="16">
        <x:v>16</x:v>
      </x:c>
      <x:c r="B21" s="29" t="s">
        <x:v>123</x:v>
      </x:c>
      <x:c r="C21" s="81" t="s">
        <x:v>126</x:v>
      </x:c>
      <x:c r="D21" s="82"/>
      <x:c r="E21" s="26">
        <x:v>4977</x:v>
      </x:c>
      <x:c r="F21" s="62"/>
    </x:row>
    <x:row r="22" spans="1:6" ht="30" customHeight="1">
      <x:c r="A22" s="16">
        <x:v>17</x:v>
      </x:c>
      <x:c r="B22" s="29" t="s">
        <x:v>109</x:v>
      </x:c>
      <x:c r="C22" s="81" t="s">
        <x:v>126</x:v>
      </x:c>
      <x:c r="D22" s="82"/>
      <x:c r="E22" s="26">
        <x:v>30000</x:v>
      </x:c>
      <x:c r="F22" s="62"/>
    </x:row>
    <x:row r="23" spans="1:6" ht="30" customHeight="1">
      <x:c r="A23" s="16">
        <x:v>18</x:v>
      </x:c>
      <x:c r="B23" s="29" t="s">
        <x:v>109</x:v>
      </x:c>
      <x:c r="C23" s="81" t="s">
        <x:v>126</x:v>
      </x:c>
      <x:c r="D23" s="82"/>
      <x:c r="E23" s="26">
        <x:v>12000</x:v>
      </x:c>
      <x:c r="F23" s="62"/>
    </x:row>
    <x:row r="24" spans="1:6" ht="30" customHeight="1">
      <x:c r="A24" s="16">
        <x:v>19</x:v>
      </x:c>
      <x:c r="B24" s="29" t="s">
        <x:v>116</x:v>
      </x:c>
      <x:c r="C24" s="81" t="s">
        <x:v>126</x:v>
      </x:c>
      <x:c r="D24" s="82"/>
      <x:c r="E24" s="26">
        <x:v>12000</x:v>
      </x:c>
      <x:c r="F24" s="62"/>
    </x:row>
    <x:row r="25" spans="1:6" ht="30" customHeight="1">
      <x:c r="A25" s="16">
        <x:v>20</x:v>
      </x:c>
      <x:c r="B25" s="29" t="s">
        <x:v>116</x:v>
      </x:c>
      <x:c r="C25" s="81" t="s">
        <x:v>126</x:v>
      </x:c>
      <x:c r="D25" s="82"/>
      <x:c r="E25" s="26">
        <x:v>54000</x:v>
      </x:c>
      <x:c r="F25" s="62"/>
    </x:row>
    <x:row r="26" spans="1:6" ht="30" customHeight="1">
      <x:c r="A26" s="16">
        <x:v>21</x:v>
      </x:c>
      <x:c r="B26" s="29" t="s">
        <x:v>106</x:v>
      </x:c>
      <x:c r="C26" s="81" t="s">
        <x:v>126</x:v>
      </x:c>
      <x:c r="D26" s="82"/>
      <x:c r="E26" s="26">
        <x:v>27000</x:v>
      </x:c>
      <x:c r="F26" s="62"/>
    </x:row>
    <x:row r="27" spans="1:6" ht="30" customHeight="1">
      <x:c r="A27" s="16">
        <x:v>22</x:v>
      </x:c>
      <x:c r="B27" s="29" t="s">
        <x:v>111</x:v>
      </x:c>
      <x:c r="C27" s="81" t="s">
        <x:v>126</x:v>
      </x:c>
      <x:c r="D27" s="82"/>
      <x:c r="E27" s="26">
        <x:v>60000</x:v>
      </x:c>
      <x:c r="F27" s="62"/>
    </x:row>
    <x:row r="28" spans="1:6" ht="30" customHeight="1">
      <x:c r="A28" s="16">
        <x:v>23</x:v>
      </x:c>
      <x:c r="B28" s="29" t="s">
        <x:v>115</x:v>
      </x:c>
      <x:c r="C28" s="81" t="s">
        <x:v>126</x:v>
      </x:c>
      <x:c r="D28" s="82"/>
      <x:c r="E28" s="26">
        <x:v>2673348</x:v>
      </x:c>
      <x:c r="F28" s="62"/>
    </x:row>
    <x:row r="29" spans="1:6" ht="30" customHeight="1">
      <x:c r="A29" s="16">
        <x:v>24</x:v>
      </x:c>
      <x:c r="B29" s="29" t="s">
        <x:v>115</x:v>
      </x:c>
      <x:c r="C29" s="81" t="s">
        <x:v>126</x:v>
      </x:c>
      <x:c r="D29" s="82"/>
      <x:c r="E29" s="26">
        <x:v>325564</x:v>
      </x:c>
      <x:c r="F29" s="62"/>
    </x:row>
    <x:row r="30" spans="1:6" ht="30" customHeight="1">
      <x:c r="A30" s="16">
        <x:v>25</x:v>
      </x:c>
      <x:c r="B30" s="29" t="s">
        <x:v>115</x:v>
      </x:c>
      <x:c r="C30" s="81" t="s">
        <x:v>126</x:v>
      </x:c>
      <x:c r="D30" s="82"/>
      <x:c r="E30" s="26">
        <x:v>1122030</x:v>
      </x:c>
      <x:c r="F30" s="62"/>
    </x:row>
    <x:row r="31" spans="1:6" ht="30" customHeight="1">
      <x:c r="A31" s="16">
        <x:v>26</x:v>
      </x:c>
      <x:c r="B31" s="29" t="s">
        <x:v>115</x:v>
      </x:c>
      <x:c r="C31" s="81" t="s">
        <x:v>126</x:v>
      </x:c>
      <x:c r="D31" s="82"/>
      <x:c r="E31" s="26">
        <x:v>8093229</x:v>
      </x:c>
      <x:c r="F31" s="62"/>
    </x:row>
    <x:row r="32" spans="1:6" ht="30" customHeight="1">
      <x:c r="A32" s="16">
        <x:v>27</x:v>
      </x:c>
      <x:c r="B32" s="29" t="s">
        <x:v>115</x:v>
      </x:c>
      <x:c r="C32" s="81" t="s">
        <x:v>126</x:v>
      </x:c>
      <x:c r="D32" s="82"/>
      <x:c r="E32" s="26">
        <x:v>1523228</x:v>
      </x:c>
      <x:c r="F32" s="62"/>
    </x:row>
    <x:row r="33" spans="1:6" ht="30" customHeight="1">
      <x:c r="A33" s="16">
        <x:v>28</x:v>
      </x:c>
      <x:c r="B33" s="29" t="s">
        <x:v>115</x:v>
      </x:c>
      <x:c r="C33" s="81" t="s">
        <x:v>126</x:v>
      </x:c>
      <x:c r="D33" s="82"/>
      <x:c r="E33" s="26">
        <x:v>245709</x:v>
      </x:c>
      <x:c r="F33" s="62"/>
    </x:row>
    <x:row r="34" spans="1:6" ht="30" customHeight="1">
      <x:c r="A34" s="16">
        <x:v>29</x:v>
      </x:c>
      <x:c r="B34" s="29" t="s">
        <x:v>115</x:v>
      </x:c>
      <x:c r="C34" s="81" t="s">
        <x:v>126</x:v>
      </x:c>
      <x:c r="D34" s="82"/>
      <x:c r="E34" s="26">
        <x:v>52000</x:v>
      </x:c>
      <x:c r="F34" s="62"/>
    </x:row>
    <x:row r="35" spans="1:6" ht="30" customHeight="1">
      <x:c r="A35" s="16">
        <x:v>30</x:v>
      </x:c>
      <x:c r="B35" s="29" t="s">
        <x:v>115</x:v>
      </x:c>
      <x:c r="C35" s="81" t="s">
        <x:v>126</x:v>
      </x:c>
      <x:c r="D35" s="82"/>
      <x:c r="E35" s="26">
        <x:v>44200</x:v>
      </x:c>
      <x:c r="F35" s="62"/>
    </x:row>
    <x:row r="36" spans="1:6" ht="30" customHeight="1">
      <x:c r="A36" s="77" t="s">
        <x:v>132</x:v>
      </x:c>
      <x:c r="B36" s="77"/>
      <x:c r="C36" s="77"/>
      <x:c r="D36" s="77"/>
      <x:c r="E36" s="77"/>
      <x:c r="F36" s="77"/>
    </x:row>
    <x:row r="37" spans="1:6" ht="30" customHeight="1">
      <x:c r="A37" s="78" t="s">
        <x:v>98</x:v>
      </x:c>
      <x:c r="B37" s="78"/>
      <x:c r="C37" s="15" t="s">
        <x:v>95</x:v>
      </x:c>
      <x:c r="D37" s="15" t="s">
        <x:v>59</x:v>
      </x:c>
      <x:c r="E37" s="15" t="s">
        <x:v>65</x:v>
      </x:c>
      <x:c r="F37" s="15" t="s">
        <x:v>66</x:v>
      </x:c>
    </x:row>
    <x:row r="38" spans="1:6" ht="30" customHeight="1">
      <x:c r="A38" s="78" t="s">
        <x:v>56</x:v>
      </x:c>
      <x:c r="B38" s="78"/>
      <x:c r="C38" s="83">
        <x:f>C40+C43+C45+C47+C88</x:f>
        <x:v>31172739</x:v>
      </x:c>
      <x:c r="D38" s="83"/>
      <x:c r="E38" s="83"/>
      <x:c r="F38" s="17"/>
    </x:row>
    <x:row r="39" spans="1:17" ht="30" customHeight="1">
      <x:c r="A39" s="78" t="s">
        <x:v>62</x:v>
      </x:c>
      <x:c r="B39" s="15">
        <x:v>1</x:v>
      </x:c>
      <x:c r="C39" s="18" t="s">
        <x:v>118</x:v>
      </x:c>
      <x:c r="D39" s="20">
        <x:v>46206</x:v>
      </x:c>
      <x:c r="E39" s="60">
        <x:v>6237000</x:v>
      </x:c>
      <x:c r="F39" s="17"/>
      <x:c r="Q39" s="2"/>
    </x:row>
    <x:row r="40" spans="1:6" ht="30" customHeight="1">
      <x:c r="A40" s="78"/>
      <x:c r="B40" s="15" t="s">
        <x:v>58</x:v>
      </x:c>
      <x:c r="C40" s="83">
        <x:f>SUM(E39:E39)</x:f>
        <x:v>6237000</x:v>
      </x:c>
      <x:c r="D40" s="83"/>
      <x:c r="E40" s="83"/>
      <x:c r="F40" s="17"/>
    </x:row>
    <x:row r="41" spans="1:8" ht="30" customHeight="1">
      <x:c r="A41" s="78" t="s">
        <x:v>61</x:v>
      </x:c>
      <x:c r="B41" s="15">
        <x:v>1</x:v>
      </x:c>
      <x:c r="C41" s="56" t="s">
        <x:v>87</x:v>
      </x:c>
      <x:c r="D41" s="20">
        <x:v>46202</x:v>
      </x:c>
      <x:c r="E41" s="26">
        <x:v>18800000</x:v>
      </x:c>
      <x:c r="F41" s="17"/>
      <x:c r="H41" s="46"/>
    </x:row>
    <x:row r="42" spans="1:8" ht="30" customHeight="1">
      <x:c r="A42" s="78"/>
      <x:c r="B42" s="15">
        <x:v>2</x:v>
      </x:c>
      <x:c r="C42" s="56"/>
      <x:c r="D42" s="20"/>
      <x:c r="E42" s="26"/>
      <x:c r="F42" s="17"/>
      <x:c r="H42" s="46"/>
    </x:row>
    <x:row r="43" spans="1:6" ht="30" customHeight="1">
      <x:c r="A43" s="78"/>
      <x:c r="B43" s="15" t="s">
        <x:v>58</x:v>
      </x:c>
      <x:c r="C43" s="83">
        <x:f>SUM(E41:E42)</x:f>
        <x:v>18800000</x:v>
      </x:c>
      <x:c r="D43" s="83"/>
      <x:c r="E43" s="83"/>
      <x:c r="F43" s="17"/>
    </x:row>
    <x:row r="44" spans="1:6" ht="35.10000000000000142109" customHeight="1">
      <x:c r="A44" s="84" t="s">
        <x:v>91</x:v>
      </x:c>
      <x:c r="B44" s="15"/>
      <x:c r="C44" s="64"/>
      <x:c r="D44" s="20"/>
      <x:c r="E44" s="26"/>
      <x:c r="F44" s="17"/>
    </x:row>
    <x:row r="45" spans="1:6" ht="35.10000000000000142109" customHeight="1">
      <x:c r="A45" s="84"/>
      <x:c r="B45" s="15" t="s">
        <x:v>58</x:v>
      </x:c>
      <x:c r="C45" s="83">
        <x:f>SUM(E44)</x:f>
        <x:v>0</x:v>
      </x:c>
      <x:c r="D45" s="83"/>
      <x:c r="E45" s="83"/>
      <x:c r="F45" s="17"/>
    </x:row>
    <x:row r="46" spans="1:6" ht="35.10000000000000142109" customHeight="1">
      <x:c r="A46" s="84" t="s">
        <x:v>94</x:v>
      </x:c>
      <x:c r="B46" s="15"/>
      <x:c r="C46" s="18"/>
      <x:c r="D46" s="18"/>
      <x:c r="E46" s="18"/>
      <x:c r="F46" s="17"/>
    </x:row>
    <x:row r="47" spans="1:6" ht="35.10000000000000142109" customHeight="1">
      <x:c r="A47" s="84"/>
      <x:c r="B47" s="15" t="s">
        <x:v>58</x:v>
      </x:c>
      <x:c r="C47" s="83">
        <x:f>SUM(E46)</x:f>
        <x:v>0</x:v>
      </x:c>
      <x:c r="D47" s="83"/>
      <x:c r="E47" s="83"/>
      <x:c r="F47" s="17"/>
    </x:row>
    <x:row r="48" spans="1:6" ht="36.75" customHeight="1">
      <x:c r="A48" s="78" t="s">
        <x:v>99</x:v>
      </x:c>
      <x:c r="B48" s="15">
        <x:v>1</x:v>
      </x:c>
      <x:c r="C48" s="61" t="s">
        <x:v>5</x:v>
      </x:c>
      <x:c r="D48" s="29" t="s">
        <x:v>127</x:v>
      </x:c>
      <x:c r="E48" s="26">
        <x:v>456000</x:v>
      </x:c>
      <x:c r="F48" s="17"/>
    </x:row>
    <x:row r="49" spans="1:6" ht="36.75" customHeight="1">
      <x:c r="A49" s="78"/>
      <x:c r="B49" s="15">
        <x:v>2</x:v>
      </x:c>
      <x:c r="C49" s="61" t="s">
        <x:v>44</x:v>
      </x:c>
      <x:c r="D49" s="29" t="s">
        <x:v>127</x:v>
      </x:c>
      <x:c r="E49" s="26">
        <x:v>237000</x:v>
      </x:c>
      <x:c r="F49" s="17"/>
    </x:row>
    <x:row r="50" spans="1:6" ht="36.75" customHeight="1">
      <x:c r="A50" s="78"/>
      <x:c r="B50" s="15">
        <x:v>3</x:v>
      </x:c>
      <x:c r="C50" s="61" t="s">
        <x:v>28</x:v>
      </x:c>
      <x:c r="D50" s="29" t="s">
        <x:v>120</x:v>
      </x:c>
      <x:c r="E50" s="26">
        <x:v>112000</x:v>
      </x:c>
      <x:c r="F50" s="17"/>
    </x:row>
    <x:row r="51" spans="1:6" ht="36.75" customHeight="1">
      <x:c r="A51" s="78"/>
      <x:c r="B51" s="15">
        <x:v>4</x:v>
      </x:c>
      <x:c r="C51" s="61" t="s">
        <x:v>23</x:v>
      </x:c>
      <x:c r="D51" s="29" t="s">
        <x:v>120</x:v>
      </x:c>
      <x:c r="E51" s="26">
        <x:v>903730</x:v>
      </x:c>
      <x:c r="F51" s="17"/>
    </x:row>
    <x:row r="52" spans="1:6" ht="36.75" customHeight="1">
      <x:c r="A52" s="78"/>
      <x:c r="B52" s="15">
        <x:v>5</x:v>
      </x:c>
      <x:c r="C52" s="61" t="s">
        <x:v>76</x:v>
      </x:c>
      <x:c r="D52" s="29" t="s">
        <x:v>120</x:v>
      </x:c>
      <x:c r="E52" s="26">
        <x:v>185000</x:v>
      </x:c>
      <x:c r="F52" s="17"/>
    </x:row>
    <x:row r="53" spans="1:6" ht="36.75" customHeight="1">
      <x:c r="A53" s="78"/>
      <x:c r="B53" s="15">
        <x:v>6</x:v>
      </x:c>
      <x:c r="C53" s="61" t="s">
        <x:v>37</x:v>
      </x:c>
      <x:c r="D53" s="29" t="s">
        <x:v>120</x:v>
      </x:c>
      <x:c r="E53" s="26">
        <x:v>121950</x:v>
      </x:c>
      <x:c r="F53" s="17"/>
    </x:row>
    <x:row r="54" spans="1:6" ht="36.75" customHeight="1">
      <x:c r="A54" s="78"/>
      <x:c r="B54" s="15">
        <x:v>7</x:v>
      </x:c>
      <x:c r="C54" s="61" t="s">
        <x:v>133</x:v>
      </x:c>
      <x:c r="D54" s="29" t="s">
        <x:v>120</x:v>
      </x:c>
      <x:c r="E54" s="26">
        <x:v>174</x:v>
      </x:c>
      <x:c r="F54" s="17"/>
    </x:row>
    <x:row r="55" spans="1:6" ht="36.75" customHeight="1">
      <x:c r="A55" s="78"/>
      <x:c r="B55" s="15">
        <x:v>8</x:v>
      </x:c>
      <x:c r="C55" s="61" t="s">
        <x:v>133</x:v>
      </x:c>
      <x:c r="D55" s="29" t="s">
        <x:v>120</x:v>
      </x:c>
      <x:c r="E55" s="26">
        <x:v>362</x:v>
      </x:c>
      <x:c r="F55" s="17"/>
    </x:row>
    <x:row r="56" spans="1:6" ht="36.75" customHeight="1">
      <x:c r="A56" s="78"/>
      <x:c r="B56" s="15">
        <x:v>9</x:v>
      </x:c>
      <x:c r="C56" s="61" t="s">
        <x:v>133</x:v>
      </x:c>
      <x:c r="D56" s="29" t="s">
        <x:v>105</x:v>
      </x:c>
      <x:c r="E56" s="26">
        <x:v>783</x:v>
      </x:c>
      <x:c r="F56" s="17"/>
    </x:row>
    <x:row r="57" spans="1:6" ht="36.75" customHeight="1">
      <x:c r="A57" s="78"/>
      <x:c r="B57" s="15">
        <x:v>10</x:v>
      </x:c>
      <x:c r="C57" s="61" t="s">
        <x:v>133</x:v>
      </x:c>
      <x:c r="D57" s="29" t="s">
        <x:v>129</x:v>
      </x:c>
      <x:c r="E57" s="26">
        <x:v>1392</x:v>
      </x:c>
      <x:c r="F57" s="17"/>
    </x:row>
    <x:row r="58" spans="1:6" ht="36.75" customHeight="1">
      <x:c r="A58" s="78"/>
      <x:c r="B58" s="15">
        <x:v>11</x:v>
      </x:c>
      <x:c r="C58" s="61" t="s">
        <x:v>133</x:v>
      </x:c>
      <x:c r="D58" s="29" t="s">
        <x:v>129</x:v>
      </x:c>
      <x:c r="E58" s="26">
        <x:v>391</x:v>
      </x:c>
      <x:c r="F58" s="17"/>
    </x:row>
    <x:row r="59" spans="1:6" ht="36.75" customHeight="1">
      <x:c r="A59" s="78"/>
      <x:c r="B59" s="15">
        <x:v>12</x:v>
      </x:c>
      <x:c r="C59" s="61" t="s">
        <x:v>38</x:v>
      </x:c>
      <x:c r="D59" s="29" t="s">
        <x:v>113</x:v>
      </x:c>
      <x:c r="E59" s="26">
        <x:v>2034360</x:v>
      </x:c>
      <x:c r="F59" s="17"/>
    </x:row>
    <x:row r="60" spans="1:6" ht="36.75" customHeight="1">
      <x:c r="A60" s="78"/>
      <x:c r="B60" s="15">
        <x:v>13</x:v>
      </x:c>
      <x:c r="C60" s="61" t="s">
        <x:v>36</x:v>
      </x:c>
      <x:c r="D60" s="29" t="s">
        <x:v>107</x:v>
      </x:c>
      <x:c r="E60" s="26">
        <x:v>68000</x:v>
      </x:c>
      <x:c r="F60" s="17"/>
    </x:row>
    <x:row r="61" spans="1:6" ht="36.75" customHeight="1">
      <x:c r="A61" s="78"/>
      <x:c r="B61" s="15">
        <x:v>14</x:v>
      </x:c>
      <x:c r="C61" s="61" t="s">
        <x:v>88</x:v>
      </x:c>
      <x:c r="D61" s="29" t="s">
        <x:v>121</x:v>
      </x:c>
      <x:c r="E61" s="26">
        <x:v>-340</x:v>
      </x:c>
      <x:c r="F61" s="17"/>
    </x:row>
    <x:row r="62" spans="1:6" ht="36.75" customHeight="1">
      <x:c r="A62" s="78"/>
      <x:c r="B62" s="15">
        <x:v>15</x:v>
      </x:c>
      <x:c r="C62" s="61" t="s">
        <x:v>10</x:v>
      </x:c>
      <x:c r="D62" s="29" t="s">
        <x:v>125</x:v>
      </x:c>
      <x:c r="E62" s="26">
        <x:v>18180</x:v>
      </x:c>
      <x:c r="F62" s="17"/>
    </x:row>
    <x:row r="63" spans="1:6" ht="36.75" customHeight="1">
      <x:c r="A63" s="78"/>
      <x:c r="B63" s="15">
        <x:v>16</x:v>
      </x:c>
      <x:c r="C63" s="61" t="s">
        <x:v>10</x:v>
      </x:c>
      <x:c r="D63" s="29" t="s">
        <x:v>125</x:v>
      </x:c>
      <x:c r="E63" s="26">
        <x:v>16500</x:v>
      </x:c>
      <x:c r="F63" s="17"/>
    </x:row>
    <x:row r="64" spans="1:6" ht="36.75" customHeight="1">
      <x:c r="A64" s="78"/>
      <x:c r="B64" s="15">
        <x:v>17</x:v>
      </x:c>
      <x:c r="C64" s="61" t="s">
        <x:v>33</x:v>
      </x:c>
      <x:c r="D64" s="29" t="s">
        <x:v>110</x:v>
      </x:c>
      <x:c r="E64" s="26">
        <x:v>426150</x:v>
      </x:c>
      <x:c r="F64" s="17"/>
    </x:row>
    <x:row r="65" spans="1:6" ht="36.75" customHeight="1">
      <x:c r="A65" s="78"/>
      <x:c r="B65" s="15">
        <x:v>18</x:v>
      </x:c>
      <x:c r="C65" s="61" t="s">
        <x:v>12</x:v>
      </x:c>
      <x:c r="D65" s="29" t="s">
        <x:v>110</x:v>
      </x:c>
      <x:c r="E65" s="26">
        <x:v>95300</x:v>
      </x:c>
      <x:c r="F65" s="17"/>
    </x:row>
    <x:row r="66" spans="1:6" ht="36.75" customHeight="1">
      <x:c r="A66" s="78"/>
      <x:c r="B66" s="15">
        <x:v>19</x:v>
      </x:c>
      <x:c r="C66" s="61" t="s">
        <x:v>133</x:v>
      </x:c>
      <x:c r="D66" s="29" t="s">
        <x:v>110</x:v>
      </x:c>
      <x:c r="E66" s="26">
        <x:v>116</x:v>
      </x:c>
      <x:c r="F66" s="17"/>
    </x:row>
    <x:row r="67" spans="1:6" ht="36.75" customHeight="1">
      <x:c r="A67" s="78"/>
      <x:c r="B67" s="15">
        <x:v>20</x:v>
      </x:c>
      <x:c r="C67" s="61" t="s">
        <x:v>133</x:v>
      </x:c>
      <x:c r="D67" s="29" t="s">
        <x:v>110</x:v>
      </x:c>
      <x:c r="E67" s="26">
        <x:v>978</x:v>
      </x:c>
      <x:c r="F67" s="17"/>
    </x:row>
    <x:row r="68" spans="1:6" ht="36.75" customHeight="1">
      <x:c r="A68" s="78"/>
      <x:c r="B68" s="15">
        <x:v>21</x:v>
      </x:c>
      <x:c r="C68" s="61" t="s">
        <x:v>165</x:v>
      </x:c>
      <x:c r="D68" s="29" t="s">
        <x:v>123</x:v>
      </x:c>
      <x:c r="E68" s="26">
        <x:v>64200</x:v>
      </x:c>
      <x:c r="F68" s="17"/>
    </x:row>
    <x:row r="69" spans="1:6" ht="36.75" customHeight="1">
      <x:c r="A69" s="78"/>
      <x:c r="B69" s="15">
        <x:v>22</x:v>
      </x:c>
      <x:c r="C69" s="61" t="s">
        <x:v>40</x:v>
      </x:c>
      <x:c r="D69" s="29" t="s">
        <x:v>123</x:v>
      </x:c>
      <x:c r="E69" s="26">
        <x:v>11000</x:v>
      </x:c>
      <x:c r="F69" s="17"/>
    </x:row>
    <x:row r="70" spans="1:6" ht="36.75" customHeight="1">
      <x:c r="A70" s="78"/>
      <x:c r="B70" s="15">
        <x:v>23</x:v>
      </x:c>
      <x:c r="C70" s="61" t="s">
        <x:v>40</x:v>
      </x:c>
      <x:c r="D70" s="29" t="s">
        <x:v>123</x:v>
      </x:c>
      <x:c r="E70" s="26">
        <x:v>11000</x:v>
      </x:c>
      <x:c r="F70" s="17"/>
    </x:row>
    <x:row r="71" spans="1:6" ht="36.75" customHeight="1">
      <x:c r="A71" s="78"/>
      <x:c r="B71" s="15">
        <x:v>24</x:v>
      </x:c>
      <x:c r="C71" s="61" t="s">
        <x:v>0</x:v>
      </x:c>
      <x:c r="D71" s="29" t="s">
        <x:v>123</x:v>
      </x:c>
      <x:c r="E71" s="26">
        <x:v>8710</x:v>
      </x:c>
      <x:c r="F71" s="17"/>
    </x:row>
    <x:row r="72" spans="1:6" ht="36.75" customHeight="1">
      <x:c r="A72" s="78"/>
      <x:c r="B72" s="15">
        <x:v>25</x:v>
      </x:c>
      <x:c r="C72" s="61" t="s">
        <x:v>53</x:v>
      </x:c>
      <x:c r="D72" s="29" t="s">
        <x:v>123</x:v>
      </x:c>
      <x:c r="E72" s="26">
        <x:v>22000</x:v>
      </x:c>
      <x:c r="F72" s="17"/>
    </x:row>
    <x:row r="73" spans="1:6" ht="36.75" customHeight="1">
      <x:c r="A73" s="78"/>
      <x:c r="B73" s="15">
        <x:v>26</x:v>
      </x:c>
      <x:c r="C73" s="61" t="s">
        <x:v>39</x:v>
      </x:c>
      <x:c r="D73" s="29" t="s">
        <x:v>109</x:v>
      </x:c>
      <x:c r="E73" s="26">
        <x:v>472800</x:v>
      </x:c>
      <x:c r="F73" s="17"/>
    </x:row>
    <x:row r="74" spans="1:6" ht="36.75" customHeight="1">
      <x:c r="A74" s="78"/>
      <x:c r="B74" s="15">
        <x:v>27</x:v>
      </x:c>
      <x:c r="C74" s="61" t="s">
        <x:v>131</x:v>
      </x:c>
      <x:c r="D74" s="29" t="s">
        <x:v>109</x:v>
      </x:c>
      <x:c r="E74" s="26">
        <x:v>7760</x:v>
      </x:c>
      <x:c r="F74" s="17"/>
    </x:row>
    <x:row r="75" spans="1:6" ht="36.75" customHeight="1">
      <x:c r="A75" s="78"/>
      <x:c r="B75" s="15">
        <x:v>28</x:v>
      </x:c>
      <x:c r="C75" s="61" t="s">
        <x:v>133</x:v>
      </x:c>
      <x:c r="D75" s="29" t="s">
        <x:v>109</x:v>
      </x:c>
      <x:c r="E75" s="26">
        <x:v>924</x:v>
      </x:c>
      <x:c r="F75" s="17"/>
    </x:row>
    <x:row r="76" spans="1:6" ht="36.75" customHeight="1">
      <x:c r="A76" s="78"/>
      <x:c r="B76" s="15">
        <x:v>29</x:v>
      </x:c>
      <x:c r="C76" s="61" t="s">
        <x:v>22</x:v>
      </x:c>
      <x:c r="D76" s="29" t="s">
        <x:v>116</x:v>
      </x:c>
      <x:c r="E76" s="26">
        <x:v>220000</x:v>
      </x:c>
      <x:c r="F76" s="17"/>
    </x:row>
    <x:row r="77" spans="1:6" ht="36.75" customHeight="1">
      <x:c r="A77" s="78"/>
      <x:c r="B77" s="15">
        <x:v>30</x:v>
      </x:c>
      <x:c r="C77" s="61" t="s">
        <x:v>133</x:v>
      </x:c>
      <x:c r="D77" s="29" t="s">
        <x:v>116</x:v>
      </x:c>
      <x:c r="E77" s="26">
        <x:v>174</x:v>
      </x:c>
      <x:c r="F77" s="17"/>
    </x:row>
    <x:row r="78" spans="1:6" ht="36.75" customHeight="1">
      <x:c r="A78" s="78"/>
      <x:c r="B78" s="15">
        <x:v>31</x:v>
      </x:c>
      <x:c r="C78" s="61" t="s">
        <x:v>133</x:v>
      </x:c>
      <x:c r="D78" s="29" t="s">
        <x:v>116</x:v>
      </x:c>
      <x:c r="E78" s="26">
        <x:v>620</x:v>
      </x:c>
      <x:c r="F78" s="17"/>
    </x:row>
    <x:row r="79" spans="1:6" ht="36.75" customHeight="1">
      <x:c r="A79" s="78"/>
      <x:c r="B79" s="15">
        <x:v>32</x:v>
      </x:c>
      <x:c r="C79" s="61" t="s">
        <x:v>133</x:v>
      </x:c>
      <x:c r="D79" s="29" t="s">
        <x:v>106</x:v>
      </x:c>
      <x:c r="E79" s="26">
        <x:v>391</x:v>
      </x:c>
      <x:c r="F79" s="17"/>
    </x:row>
    <x:row r="80" spans="1:6" ht="36.75" customHeight="1">
      <x:c r="A80" s="78"/>
      <x:c r="B80" s="15">
        <x:v>33</x:v>
      </x:c>
      <x:c r="C80" s="65" t="s">
        <x:v>78</x:v>
      </x:c>
      <x:c r="D80" s="29" t="s">
        <x:v>106</x:v>
      </x:c>
      <x:c r="E80" s="26">
        <x:v>33000</x:v>
      </x:c>
      <x:c r="F80" s="17"/>
    </x:row>
    <x:row r="81" spans="1:6" ht="36.75" customHeight="1">
      <x:c r="A81" s="78"/>
      <x:c r="B81" s="15">
        <x:v>34</x:v>
      </x:c>
      <x:c r="C81" s="61" t="s">
        <x:v>41</x:v>
      </x:c>
      <x:c r="D81" s="29" t="s">
        <x:v>106</x:v>
      </x:c>
      <x:c r="E81" s="26">
        <x:v>51010</x:v>
      </x:c>
      <x:c r="F81" s="17"/>
    </x:row>
    <x:row r="82" spans="1:6" ht="36.75" customHeight="1">
      <x:c r="A82" s="78"/>
      <x:c r="B82" s="15">
        <x:v>35</x:v>
      </x:c>
      <x:c r="C82" s="61" t="s">
        <x:v>82</x:v>
      </x:c>
      <x:c r="D82" s="29" t="s">
        <x:v>111</x:v>
      </x:c>
      <x:c r="E82" s="26">
        <x:v>440000</x:v>
      </x:c>
      <x:c r="F82" s="17"/>
    </x:row>
    <x:row r="83" spans="1:6" ht="36.75" customHeight="1">
      <x:c r="A83" s="78"/>
      <x:c r="B83" s="15">
        <x:v>36</x:v>
      </x:c>
      <x:c r="C83" s="61" t="s">
        <x:v>18</x:v>
      </x:c>
      <x:c r="D83" s="29" t="s">
        <x:v>111</x:v>
      </x:c>
      <x:c r="E83" s="26">
        <x:v>22000</x:v>
      </x:c>
      <x:c r="F83" s="17"/>
    </x:row>
    <x:row r="84" spans="1:6" ht="36.75" customHeight="1">
      <x:c r="A84" s="78"/>
      <x:c r="B84" s="15">
        <x:v>37</x:v>
      </x:c>
      <x:c r="C84" s="61" t="s">
        <x:v>156</x:v>
      </x:c>
      <x:c r="D84" s="29" t="s">
        <x:v>111</x:v>
      </x:c>
      <x:c r="E84" s="26">
        <x:v>88000</x:v>
      </x:c>
      <x:c r="F84" s="17"/>
    </x:row>
    <x:row r="85" spans="1:6" ht="36.75" customHeight="1">
      <x:c r="A85" s="78"/>
      <x:c r="B85" s="15">
        <x:v>38</x:v>
      </x:c>
      <x:c r="C85" s="61" t="s">
        <x:v>133</x:v>
      </x:c>
      <x:c r="D85" s="29" t="s">
        <x:v>111</x:v>
      </x:c>
      <x:c r="E85" s="26">
        <x:v>870</x:v>
      </x:c>
      <x:c r="F85" s="17"/>
    </x:row>
    <x:row r="86" spans="1:6" ht="36.75" customHeight="1">
      <x:c r="A86" s="78"/>
      <x:c r="B86" s="15">
        <x:v>39</x:v>
      </x:c>
      <x:c r="C86" s="61" t="s">
        <x:v>20</x:v>
      </x:c>
      <x:c r="D86" s="29" t="s">
        <x:v>115</x:v>
      </x:c>
      <x:c r="E86" s="26">
        <x:v>2500</x:v>
      </x:c>
      <x:c r="F86" s="17"/>
    </x:row>
    <x:row r="87" spans="1:6" ht="36.75" customHeight="1">
      <x:c r="A87" s="78"/>
      <x:c r="B87" s="15">
        <x:v>40</x:v>
      </x:c>
      <x:c r="C87" s="61" t="s">
        <x:v>133</x:v>
      </x:c>
      <x:c r="D87" s="29" t="s">
        <x:v>115</x:v>
      </x:c>
      <x:c r="E87" s="26">
        <x:v>754</x:v>
      </x:c>
      <x:c r="F87" s="17"/>
    </x:row>
    <x:row r="88" spans="1:6" ht="36.75" customHeight="1">
      <x:c r="A88" s="78"/>
      <x:c r="B88" s="15" t="s">
        <x:v>58</x:v>
      </x:c>
      <x:c r="C88" s="85">
        <x:f>SUM(E48:E87)</x:f>
        <x:v>6135739</x:v>
      </x:c>
      <x:c r="D88" s="85"/>
      <x:c r="E88" s="85"/>
      <x:c r="F88" s="17"/>
    </x:row>
  </x:sheetData>
  <x:mergeCells count="51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C32:D32"/>
    <x:mergeCell ref="C33:D33"/>
    <x:mergeCell ref="C34:D34"/>
    <x:mergeCell ref="C35:D35"/>
    <x:mergeCell ref="A36:F36"/>
    <x:mergeCell ref="A37:B37"/>
    <x:mergeCell ref="A38:B38"/>
    <x:mergeCell ref="C38:E38"/>
    <x:mergeCell ref="A39:A40"/>
    <x:mergeCell ref="C40:E40"/>
    <x:mergeCell ref="A41:A43"/>
    <x:mergeCell ref="C43:E43"/>
    <x:mergeCell ref="A44:A45"/>
    <x:mergeCell ref="C45:E45"/>
    <x:mergeCell ref="A46:A47"/>
    <x:mergeCell ref="C47:E47"/>
    <x:mergeCell ref="A48:A88"/>
    <x:mergeCell ref="C88:E88"/>
  </x:mergeCells>
  <x:pageMargins left="0.70861113071441650391" right="0.70861113071441650391" top="0.74750000238418579102" bottom="0.74750000238418579102" header="0.31486111879348754883" footer="0.31486111879348754883"/>
  <x:pageSetup paperSize="9" scale="70" firstPageNumber="1" fitToWidth="1" fitToHeight="3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68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49"/>
  <x:sheetViews>
    <x:sheetView view="pageBreakPreview" topLeftCell="A10" zoomScale="85" zoomScaleNormal="85" zoomScaleSheetLayoutView="85" workbookViewId="0">
      <x:selection activeCell="K8" activeCellId="0" sqref="K8:K8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64.25" style="42" bestFit="1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86" t="s">
        <x:v>142</x:v>
      </x:c>
      <x:c r="B1" s="87"/>
      <x:c r="C1" s="87"/>
      <x:c r="D1" s="87"/>
      <x:c r="E1" s="87"/>
      <x:c r="F1" s="88"/>
    </x:row>
    <x:row r="2" spans="1:6" ht="36" customHeight="1">
      <x:c r="A2" s="31" t="s">
        <x:v>70</x:v>
      </x:c>
      <x:c r="B2" s="89" t="s">
        <x:v>93</x:v>
      </x:c>
      <x:c r="C2" s="90"/>
      <x:c r="D2" s="31" t="s">
        <x:v>67</x:v>
      </x:c>
      <x:c r="E2" s="89" t="s">
        <x:v>102</x:v>
      </x:c>
      <x:c r="F2" s="90"/>
    </x:row>
    <x:row r="3" spans="1:6" ht="36" customHeight="1">
      <x:c r="A3" s="91" t="s">
        <x:v>119</x:v>
      </x:c>
      <x:c r="B3" s="92"/>
      <x:c r="C3" s="92"/>
      <x:c r="D3" s="92"/>
      <x:c r="E3" s="93"/>
      <x:c r="F3" s="32"/>
    </x:row>
    <x:row r="4" spans="1:6" ht="36" customHeight="1">
      <x:c r="A4" s="31" t="s">
        <x:v>64</x:v>
      </x:c>
      <x:c r="B4" s="31" t="s">
        <x:v>59</x:v>
      </x:c>
      <x:c r="C4" s="94" t="s">
        <x:v>122</x:v>
      </x:c>
      <x:c r="D4" s="95"/>
      <x:c r="E4" s="31" t="s">
        <x:v>65</x:v>
      </x:c>
      <x:c r="F4" s="31" t="s">
        <x:v>66</x:v>
      </x:c>
    </x:row>
    <x:row r="5" spans="1:6" ht="36" customHeight="1">
      <x:c r="A5" s="94" t="s">
        <x:v>56</x:v>
      </x:c>
      <x:c r="B5" s="95"/>
      <x:c r="C5" s="89"/>
      <x:c r="D5" s="90"/>
      <x:c r="E5" s="33">
        <x:f>SUM(E6:E16)</x:f>
        <x:v>7373349</x:v>
      </x:c>
      <x:c r="F5" s="34"/>
    </x:row>
    <x:row r="6" spans="1:6" ht="36" customHeight="1">
      <x:c r="A6" s="32">
        <x:v>1</x:v>
      </x:c>
      <x:c r="B6" s="63">
        <x:v>46174</x:v>
      </x:c>
      <x:c r="C6" s="96" t="s">
        <x:v>14</x:v>
      </x:c>
      <x:c r="D6" s="97"/>
      <x:c r="E6" s="69">
        <x:v>330000</x:v>
      </x:c>
      <x:c r="F6" s="34"/>
    </x:row>
    <x:row r="7" spans="1:6" ht="36" customHeight="1">
      <x:c r="A7" s="32">
        <x:v>2</x:v>
      </x:c>
      <x:c r="B7" s="63">
        <x:v>46175</x:v>
      </x:c>
      <x:c r="C7" s="98" t="s">
        <x:v>8</x:v>
      </x:c>
      <x:c r="D7" s="99"/>
      <x:c r="E7" s="28">
        <x:v>3000</x:v>
      </x:c>
      <x:c r="F7" s="34"/>
    </x:row>
    <x:row r="8" spans="1:6" ht="36" customHeight="1">
      <x:c r="A8" s="32">
        <x:v>3</x:v>
      </x:c>
      <x:c r="B8" s="63">
        <x:v>46177</x:v>
      </x:c>
      <x:c r="C8" s="100" t="s">
        <x:v>4</x:v>
      </x:c>
      <x:c r="D8" s="101"/>
      <x:c r="E8" s="69">
        <x:v>30000</x:v>
      </x:c>
      <x:c r="F8" s="34"/>
    </x:row>
    <x:row r="9" spans="1:6" ht="36" customHeight="1">
      <x:c r="A9" s="32">
        <x:v>4</x:v>
      </x:c>
      <x:c r="B9" s="63">
        <x:v>46177</x:v>
      </x:c>
      <x:c r="C9" s="100" t="s">
        <x:v>14</x:v>
      </x:c>
      <x:c r="D9" s="101"/>
      <x:c r="E9" s="69">
        <x:v>960000</x:v>
      </x:c>
      <x:c r="F9" s="34"/>
    </x:row>
    <x:row r="10" spans="1:6" ht="36" customHeight="1">
      <x:c r="A10" s="32">
        <x:v>5</x:v>
      </x:c>
      <x:c r="B10" s="63">
        <x:v>46181</x:v>
      </x:c>
      <x:c r="C10" s="100" t="s">
        <x:v>8</x:v>
      </x:c>
      <x:c r="D10" s="101"/>
      <x:c r="E10" s="28">
        <x:v>21000</x:v>
      </x:c>
      <x:c r="F10" s="34"/>
    </x:row>
    <x:row r="11" spans="1:6" ht="36" customHeight="1">
      <x:c r="A11" s="32">
        <x:v>6</x:v>
      </x:c>
      <x:c r="B11" s="63">
        <x:v>46181</x:v>
      </x:c>
      <x:c r="C11" s="100" t="s">
        <x:v>43</x:v>
      </x:c>
      <x:c r="D11" s="101"/>
      <x:c r="E11" s="28">
        <x:v>345000</x:v>
      </x:c>
      <x:c r="F11" s="34"/>
    </x:row>
    <x:row r="12" spans="1:6" ht="36" customHeight="1">
      <x:c r="A12" s="32">
        <x:v>7</x:v>
      </x:c>
      <x:c r="B12" s="63">
        <x:v>46183</x:v>
      </x:c>
      <x:c r="C12" s="100" t="s">
        <x:v>31</x:v>
      </x:c>
      <x:c r="D12" s="101"/>
      <x:c r="E12" s="28">
        <x:v>4800000</x:v>
      </x:c>
      <x:c r="F12" s="34"/>
    </x:row>
    <x:row r="13" spans="1:6" ht="36" customHeight="1">
      <x:c r="A13" s="32">
        <x:v>8</x:v>
      </x:c>
      <x:c r="B13" s="63">
        <x:v>46186</x:v>
      </x:c>
      <x:c r="C13" s="100" t="s">
        <x:v>130</x:v>
      </x:c>
      <x:c r="D13" s="101"/>
      <x:c r="E13" s="28">
        <x:v>25505</x:v>
      </x:c>
      <x:c r="F13" s="34"/>
    </x:row>
    <x:row r="14" spans="1:6" ht="36" customHeight="1">
      <x:c r="A14" s="32">
        <x:v>9</x:v>
      </x:c>
      <x:c r="B14" s="63">
        <x:v>46188</x:v>
      </x:c>
      <x:c r="C14" s="96" t="s">
        <x:v>7</x:v>
      </x:c>
      <x:c r="D14" s="97"/>
      <x:c r="E14" s="28">
        <x:v>29794</x:v>
      </x:c>
      <x:c r="F14" s="34"/>
    </x:row>
    <x:row r="15" spans="1:6" ht="36" customHeight="1">
      <x:c r="A15" s="32">
        <x:v>10</x:v>
      </x:c>
      <x:c r="B15" s="63">
        <x:v>46191</x:v>
      </x:c>
      <x:c r="C15" s="98" t="s">
        <x:v>29</x:v>
      </x:c>
      <x:c r="D15" s="99"/>
      <x:c r="E15" s="28">
        <x:v>817050</x:v>
      </x:c>
      <x:c r="F15" s="34"/>
    </x:row>
    <x:row r="16" spans="1:6" ht="36" customHeight="1">
      <x:c r="A16" s="32">
        <x:v>11</x:v>
      </x:c>
      <x:c r="B16" s="63">
        <x:v>46199</x:v>
      </x:c>
      <x:c r="C16" s="100" t="s">
        <x:v>8</x:v>
      </x:c>
      <x:c r="D16" s="101"/>
      <x:c r="E16" s="28">
        <x:v>12000</x:v>
      </x:c>
      <x:c r="F16" s="34"/>
    </x:row>
    <x:row r="17" spans="1:6" ht="36" customHeight="1">
      <x:c r="A17" s="102" t="s">
        <x:v>132</x:v>
      </x:c>
      <x:c r="B17" s="103"/>
      <x:c r="C17" s="103"/>
      <x:c r="D17" s="103"/>
      <x:c r="E17" s="103"/>
      <x:c r="F17" s="104"/>
    </x:row>
    <x:row r="18" spans="1:6" ht="36" customHeight="1">
      <x:c r="A18" s="94" t="s">
        <x:v>98</x:v>
      </x:c>
      <x:c r="B18" s="95"/>
      <x:c r="C18" s="31" t="s">
        <x:v>95</x:v>
      </x:c>
      <x:c r="D18" s="31" t="s">
        <x:v>59</x:v>
      </x:c>
      <x:c r="E18" s="31" t="s">
        <x:v>65</x:v>
      </x:c>
      <x:c r="F18" s="31" t="s">
        <x:v>66</x:v>
      </x:c>
    </x:row>
    <x:row r="19" spans="1:6" ht="36" customHeight="1">
      <x:c r="A19" s="94" t="s">
        <x:v>56</x:v>
      </x:c>
      <x:c r="B19" s="95"/>
      <x:c r="C19" s="105">
        <x:f>C21+C29+C31+C33+C52</x:f>
        <x:v>25068399</x:v>
      </x:c>
      <x:c r="D19" s="106"/>
      <x:c r="E19" s="107"/>
      <x:c r="F19" s="34"/>
    </x:row>
    <x:row r="20" spans="1:6" ht="36" customHeight="1">
      <x:c r="A20" s="108" t="s">
        <x:v>62</x:v>
      </x:c>
      <x:c r="B20" s="31">
        <x:v>1</x:v>
      </x:c>
      <x:c r="C20" s="35" t="s">
        <x:v>45</x:v>
      </x:c>
      <x:c r="D20" s="25">
        <x:v>46206</x:v>
      </x:c>
      <x:c r="E20" s="36">
        <x:v>7917000</x:v>
      </x:c>
      <x:c r="F20" s="34"/>
    </x:row>
    <x:row r="21" spans="1:6" ht="36" customHeight="1">
      <x:c r="A21" s="109"/>
      <x:c r="B21" s="31" t="s">
        <x:v>58</x:v>
      </x:c>
      <x:c r="C21" s="110">
        <x:f>SUM(E20:E20)</x:f>
        <x:v>7917000</x:v>
      </x:c>
      <x:c r="D21" s="111"/>
      <x:c r="E21" s="112"/>
      <x:c r="F21" s="34"/>
    </x:row>
    <x:row r="22" spans="1:6" ht="36" customHeight="1">
      <x:c r="A22" s="108" t="s">
        <x:v>61</x:v>
      </x:c>
      <x:c r="B22" s="31">
        <x:v>1</x:v>
      </x:c>
      <x:c r="C22" s="72" t="s">
        <x:v>141</x:v>
      </x:c>
      <x:c r="D22" s="70">
        <x:v>46175</x:v>
      </x:c>
      <x:c r="E22" s="71">
        <x:v>889500</x:v>
      </x:c>
      <x:c r="F22" s="37"/>
    </x:row>
    <x:row r="23" spans="1:6" ht="36" customHeight="1">
      <x:c r="A23" s="113"/>
      <x:c r="B23" s="31">
        <x:v>2</x:v>
      </x:c>
      <x:c r="C23" s="72" t="s">
        <x:v>139</x:v>
      </x:c>
      <x:c r="D23" s="70">
        <x:v>46182</x:v>
      </x:c>
      <x:c r="E23" s="71">
        <x:v>6115000</x:v>
      </x:c>
      <x:c r="F23" s="37"/>
    </x:row>
    <x:row r="24" spans="1:6" ht="36" customHeight="1">
      <x:c r="A24" s="113"/>
      <x:c r="B24" s="31">
        <x:v>3</x:v>
      </x:c>
      <x:c r="C24" s="72" t="s">
        <x:v>51</x:v>
      </x:c>
      <x:c r="D24" s="70">
        <x:v>46182</x:v>
      </x:c>
      <x:c r="E24" s="71">
        <x:v>569460</x:v>
      </x:c>
      <x:c r="F24" s="37"/>
    </x:row>
    <x:row r="25" spans="1:6" ht="36" customHeight="1">
      <x:c r="A25" s="113"/>
      <x:c r="B25" s="31">
        <x:v>4</x:v>
      </x:c>
      <x:c r="C25" s="72" t="s">
        <x:v>144</x:v>
      </x:c>
      <x:c r="D25" s="70">
        <x:v>46185</x:v>
      </x:c>
      <x:c r="E25" s="71">
        <x:v>6115000</x:v>
      </x:c>
      <x:c r="F25" s="37"/>
    </x:row>
    <x:row r="26" spans="1:6" ht="36" customHeight="1">
      <x:c r="A26" s="113"/>
      <x:c r="B26" s="31">
        <x:v>5</x:v>
      </x:c>
      <x:c r="C26" s="72" t="s">
        <x:v>136</x:v>
      </x:c>
      <x:c r="D26" s="70">
        <x:v>46185</x:v>
      </x:c>
      <x:c r="E26" s="71">
        <x:v>267000</x:v>
      </x:c>
      <x:c r="F26" s="37"/>
    </x:row>
    <x:row r="27" spans="1:6" ht="36" customHeight="1">
      <x:c r="A27" s="113"/>
      <x:c r="B27" s="31">
        <x:v>6</x:v>
      </x:c>
      <x:c r="C27" s="72" t="s">
        <x:v>140</x:v>
      </x:c>
      <x:c r="D27" s="70">
        <x:v>46196</x:v>
      </x:c>
      <x:c r="E27" s="71">
        <x:v>256240</x:v>
      </x:c>
      <x:c r="F27" s="37"/>
    </x:row>
    <x:row r="28" spans="1:6" ht="36" customHeight="1">
      <x:c r="A28" s="113"/>
      <x:c r="B28" s="31">
        <x:v>7</x:v>
      </x:c>
      <x:c r="C28" s="72" t="s">
        <x:v>155</x:v>
      </x:c>
      <x:c r="D28" s="70">
        <x:v>46196</x:v>
      </x:c>
      <x:c r="E28" s="71">
        <x:v>220000</x:v>
      </x:c>
      <x:c r="F28" s="37"/>
    </x:row>
    <x:row r="29" spans="1:6" ht="36" customHeight="1">
      <x:c r="A29" s="109"/>
      <x:c r="B29" s="31" t="s">
        <x:v>58</x:v>
      </x:c>
      <x:c r="C29" s="110">
        <x:f>SUM(E22:E28)</x:f>
        <x:v>14432200</x:v>
      </x:c>
      <x:c r="D29" s="111"/>
      <x:c r="E29" s="112"/>
      <x:c r="F29" s="34"/>
    </x:row>
    <x:row r="30" spans="1:6" ht="38.10000000000000142109" customHeight="1">
      <x:c r="A30" s="108" t="s">
        <x:v>91</x:v>
      </x:c>
      <x:c r="B30" s="31"/>
      <x:c r="C30" s="35"/>
      <x:c r="D30" s="35"/>
      <x:c r="E30" s="38"/>
      <x:c r="F30" s="34"/>
    </x:row>
    <x:row r="31" spans="1:6" ht="38.10000000000000142109" customHeight="1">
      <x:c r="A31" s="109"/>
      <x:c r="B31" s="31" t="s">
        <x:v>58</x:v>
      </x:c>
      <x:c r="C31" s="114">
        <x:v>0</x:v>
      </x:c>
      <x:c r="D31" s="115"/>
      <x:c r="E31" s="116"/>
      <x:c r="F31" s="34"/>
    </x:row>
    <x:row r="32" spans="1:6" ht="38.10000000000000142109" customHeight="1">
      <x:c r="A32" s="108" t="s">
        <x:v>94</x:v>
      </x:c>
      <x:c r="B32" s="31"/>
      <x:c r="C32" s="35"/>
      <x:c r="D32" s="39"/>
      <x:c r="E32" s="36"/>
      <x:c r="F32" s="34"/>
    </x:row>
    <x:row r="33" spans="1:6" ht="38.10000000000000142109" customHeight="1">
      <x:c r="A33" s="109"/>
      <x:c r="B33" s="31" t="s">
        <x:v>58</x:v>
      </x:c>
      <x:c r="C33" s="117">
        <x:f>SUM(E32:E32)</x:f>
        <x:v>0</x:v>
      </x:c>
      <x:c r="D33" s="118"/>
      <x:c r="E33" s="119"/>
      <x:c r="F33" s="34"/>
    </x:row>
    <x:row r="34" spans="1:6" ht="36" customHeight="1">
      <x:c r="A34" s="108" t="s">
        <x:v>99</x:v>
      </x:c>
      <x:c r="B34" s="31">
        <x:v>1</x:v>
      </x:c>
      <x:c r="C34" s="45" t="s">
        <x:v>159</x:v>
      </x:c>
      <x:c r="D34" s="63">
        <x:v>46174</x:v>
      </x:c>
      <x:c r="E34" s="40">
        <x:v>32900</x:v>
      </x:c>
      <x:c r="F34" s="34"/>
    </x:row>
    <x:row r="35" spans="1:6" ht="36" customHeight="1">
      <x:c r="A35" s="113"/>
      <x:c r="B35" s="31">
        <x:v>2</x:v>
      </x:c>
      <x:c r="C35" s="45" t="s">
        <x:v>161</x:v>
      </x:c>
      <x:c r="D35" s="63">
        <x:v>46174</x:v>
      </x:c>
      <x:c r="E35" s="40">
        <x:v>5820</x:v>
      </x:c>
      <x:c r="F35" s="34"/>
    </x:row>
    <x:row r="36" spans="1:6" ht="36" customHeight="1">
      <x:c r="A36" s="113"/>
      <x:c r="B36" s="31">
        <x:v>3</x:v>
      </x:c>
      <x:c r="C36" s="45" t="s">
        <x:v>35</x:v>
      </x:c>
      <x:c r="D36" s="63">
        <x:v>46174</x:v>
      </x:c>
      <x:c r="E36" s="40">
        <x:v>33800</x:v>
      </x:c>
      <x:c r="F36" s="34"/>
    </x:row>
    <x:row r="37" spans="1:6" ht="36" customHeight="1">
      <x:c r="A37" s="113"/>
      <x:c r="B37" s="31">
        <x:v>4</x:v>
      </x:c>
      <x:c r="C37" s="45" t="s">
        <x:v>1</x:v>
      </x:c>
      <x:c r="D37" s="63">
        <x:v>46175</x:v>
      </x:c>
      <x:c r="E37" s="40">
        <x:v>607750</x:v>
      </x:c>
      <x:c r="F37" s="34"/>
    </x:row>
    <x:row r="38" spans="1:6" ht="36" customHeight="1">
      <x:c r="A38" s="113"/>
      <x:c r="B38" s="31">
        <x:v>5</x:v>
      </x:c>
      <x:c r="C38" s="45" t="s">
        <x:v>161</x:v>
      </x:c>
      <x:c r="D38" s="63">
        <x:v>46175</x:v>
      </x:c>
      <x:c r="E38" s="40">
        <x:v>3880</x:v>
      </x:c>
      <x:c r="F38" s="34"/>
    </x:row>
    <x:row r="39" spans="1:6" ht="36" customHeight="1">
      <x:c r="A39" s="113"/>
      <x:c r="B39" s="31">
        <x:v>6</x:v>
      </x:c>
      <x:c r="C39" s="45" t="s">
        <x:v>157</x:v>
      </x:c>
      <x:c r="D39" s="63">
        <x:v>46177</x:v>
      </x:c>
      <x:c r="E39" s="40">
        <x:v>108942</x:v>
      </x:c>
      <x:c r="F39" s="34"/>
    </x:row>
    <x:row r="40" spans="1:6" ht="36" customHeight="1">
      <x:c r="A40" s="113"/>
      <x:c r="B40" s="31">
        <x:v>7</x:v>
      </x:c>
      <x:c r="C40" s="45" t="s">
        <x:v>157</x:v>
      </x:c>
      <x:c r="D40" s="63">
        <x:v>46177</x:v>
      </x:c>
      <x:c r="E40" s="40">
        <x:v>147732</x:v>
      </x:c>
      <x:c r="F40" s="34"/>
    </x:row>
    <x:row r="41" spans="1:6" ht="36" customHeight="1">
      <x:c r="A41" s="113"/>
      <x:c r="B41" s="31">
        <x:v>8</x:v>
      </x:c>
      <x:c r="C41" s="45" t="s">
        <x:v>77</x:v>
      </x:c>
      <x:c r="D41" s="63">
        <x:v>46177</x:v>
      </x:c>
      <x:c r="E41" s="40">
        <x:v>345</x:v>
      </x:c>
      <x:c r="F41" s="34"/>
    </x:row>
    <x:row r="42" spans="1:6" ht="36" customHeight="1">
      <x:c r="A42" s="113"/>
      <x:c r="B42" s="31">
        <x:v>9</x:v>
      </x:c>
      <x:c r="C42" s="45" t="s">
        <x:v>164</x:v>
      </x:c>
      <x:c r="D42" s="63">
        <x:v>46178</x:v>
      </x:c>
      <x:c r="E42" s="40">
        <x:v>75920</x:v>
      </x:c>
      <x:c r="F42" s="34"/>
    </x:row>
    <x:row r="43" spans="1:6" ht="36" customHeight="1">
      <x:c r="A43" s="113"/>
      <x:c r="B43" s="31">
        <x:v>10</x:v>
      </x:c>
      <x:c r="C43" s="45" t="s">
        <x:v>17</x:v>
      </x:c>
      <x:c r="D43" s="63">
        <x:v>46178</x:v>
      </x:c>
      <x:c r="E43" s="40">
        <x:v>127800</x:v>
      </x:c>
      <x:c r="F43" s="34"/>
    </x:row>
    <x:row r="44" spans="1:6" ht="36" customHeight="1">
      <x:c r="A44" s="113"/>
      <x:c r="B44" s="31">
        <x:v>11</x:v>
      </x:c>
      <x:c r="C44" s="45" t="s">
        <x:v>77</x:v>
      </x:c>
      <x:c r="D44" s="63">
        <x:v>46183</x:v>
      </x:c>
      <x:c r="E44" s="40">
        <x:v>55200</x:v>
      </x:c>
      <x:c r="F44" s="34"/>
    </x:row>
    <x:row r="45" spans="1:6" ht="36" customHeight="1">
      <x:c r="A45" s="113"/>
      <x:c r="B45" s="31">
        <x:v>12</x:v>
      </x:c>
      <x:c r="C45" s="45" t="s">
        <x:v>25</x:v>
      </x:c>
      <x:c r="D45" s="63">
        <x:v>46185</x:v>
      </x:c>
      <x:c r="E45" s="40">
        <x:v>1350900</x:v>
      </x:c>
      <x:c r="F45" s="34"/>
    </x:row>
    <x:row r="46" spans="1:6" ht="36" customHeight="1">
      <x:c r="A46" s="113"/>
      <x:c r="B46" s="31">
        <x:v>13</x:v>
      </x:c>
      <x:c r="C46" s="45" t="s">
        <x:v>11</x:v>
      </x:c>
      <x:c r="D46" s="63">
        <x:v>46185</x:v>
      </x:c>
      <x:c r="E46" s="40">
        <x:v>59030</x:v>
      </x:c>
      <x:c r="F46" s="34"/>
    </x:row>
    <x:row r="47" spans="1:6" ht="36" customHeight="1">
      <x:c r="A47" s="113"/>
      <x:c r="B47" s="31">
        <x:v>14</x:v>
      </x:c>
      <x:c r="C47" s="45" t="s">
        <x:v>161</x:v>
      </x:c>
      <x:c r="D47" s="63">
        <x:v>46189</x:v>
      </x:c>
      <x:c r="E47" s="40">
        <x:v>50400</x:v>
      </x:c>
      <x:c r="F47" s="34"/>
    </x:row>
    <x:row r="48" spans="1:6" ht="36" customHeight="1">
      <x:c r="A48" s="113"/>
      <x:c r="B48" s="31">
        <x:v>15</x:v>
      </x:c>
      <x:c r="C48" s="45" t="s">
        <x:v>161</x:v>
      </x:c>
      <x:c r="D48" s="63">
        <x:v>46191</x:v>
      </x:c>
      <x:c r="E48" s="40">
        <x:v>3880</x:v>
      </x:c>
      <x:c r="F48" s="34"/>
    </x:row>
    <x:row r="49" spans="1:6" ht="36" customHeight="1">
      <x:c r="A49" s="113"/>
      <x:c r="B49" s="31">
        <x:v>16</x:v>
      </x:c>
      <x:c r="C49" s="45" t="s">
        <x:v>50</x:v>
      </x:c>
      <x:c r="D49" s="63">
        <x:v>46195</x:v>
      </x:c>
      <x:c r="E49" s="40">
        <x:v>11000</x:v>
      </x:c>
      <x:c r="F49" s="34"/>
    </x:row>
    <x:row r="50" spans="1:6" ht="36" customHeight="1">
      <x:c r="A50" s="113"/>
      <x:c r="B50" s="31">
        <x:v>17</x:v>
      </x:c>
      <x:c r="C50" s="45" t="s">
        <x:v>53</x:v>
      </x:c>
      <x:c r="D50" s="63">
        <x:v>46195</x:v>
      </x:c>
      <x:c r="E50" s="40">
        <x:v>11000</x:v>
      </x:c>
      <x:c r="F50" s="34"/>
    </x:row>
    <x:row r="51" spans="1:6" ht="36" customHeight="1">
      <x:c r="A51" s="113"/>
      <x:c r="B51" s="31">
        <x:v>18</x:v>
      </x:c>
      <x:c r="C51" s="45" t="s">
        <x:v>163</x:v>
      </x:c>
      <x:c r="D51" s="63">
        <x:v>46202</x:v>
      </x:c>
      <x:c r="E51" s="40">
        <x:v>32900</x:v>
      </x:c>
      <x:c r="F51" s="34"/>
    </x:row>
    <x:row r="52" spans="1:6" ht="36" customHeight="1">
      <x:c r="A52" s="109"/>
      <x:c r="B52" s="31" t="s">
        <x:v>58</x:v>
      </x:c>
      <x:c r="C52" s="120">
        <x:f>SUM(E34:E51)</x:f>
        <x:v>2719199</x:v>
      </x:c>
      <x:c r="D52" s="121"/>
      <x:c r="E52" s="122"/>
      <x:c r="F52" s="34"/>
    </x:row>
    <x:row r="53" spans="1:6">
      <x:c r="A53" s="12"/>
      <x:c r="B53" s="12"/>
      <x:c r="C53" s="41"/>
      <x:c r="D53" s="12"/>
      <x:c r="E53" s="13"/>
      <x:c r="F53" s="12"/>
    </x:row>
    <x:row r="54" spans="1:6">
      <x:c r="A54" s="12"/>
      <x:c r="B54" s="12"/>
      <x:c r="C54" s="41"/>
      <x:c r="D54" s="12"/>
      <x:c r="E54" s="13"/>
      <x:c r="F54" s="12"/>
    </x:row>
    <x:row r="55" spans="1:6">
      <x:c r="A55" s="12"/>
      <x:c r="B55" s="12"/>
      <x:c r="C55" s="41"/>
      <x:c r="D55" s="12"/>
      <x:c r="E55" s="14"/>
      <x:c r="F55" s="12"/>
    </x:row>
    <x:row r="56" spans="1:6">
      <x:c r="A56" s="12"/>
      <x:c r="B56" s="12"/>
      <x:c r="C56" s="41"/>
      <x:c r="D56" s="12"/>
      <x:c r="E56" s="14"/>
      <x:c r="F56" s="12"/>
    </x:row>
    <x:row r="57" spans="1:6">
      <x:c r="A57" s="12"/>
      <x:c r="B57" s="12"/>
      <x:c r="C57" s="41"/>
      <x:c r="D57" s="12"/>
      <x:c r="E57" s="14"/>
      <x:c r="F57" s="12"/>
    </x:row>
    <x:row r="58" spans="1:6">
      <x:c r="A58" s="12"/>
      <x:c r="B58" s="12"/>
      <x:c r="C58" s="41"/>
      <x:c r="D58" s="12"/>
      <x:c r="E58" s="14"/>
      <x:c r="F58" s="12"/>
    </x:row>
    <x:row r="59" spans="1:6">
      <x:c r="A59" s="12"/>
      <x:c r="B59" s="12"/>
      <x:c r="C59" s="41"/>
      <x:c r="D59" s="12"/>
      <x:c r="E59" s="14"/>
      <x:c r="F59" s="12"/>
    </x:row>
    <x:row r="60" spans="1:6">
      <x:c r="A60" s="12"/>
      <x:c r="B60" s="12"/>
      <x:c r="C60" s="41"/>
      <x:c r="D60" s="12"/>
      <x:c r="E60" s="14"/>
      <x:c r="F60" s="12"/>
    </x:row>
    <x:row r="61" spans="1:6">
      <x:c r="A61" s="12"/>
      <x:c r="B61" s="12"/>
      <x:c r="C61" s="41"/>
      <x:c r="D61" s="12"/>
      <x:c r="E61" s="14"/>
      <x:c r="F61" s="12"/>
    </x:row>
    <x:row r="62" spans="1:6">
      <x:c r="A62" s="12"/>
      <x:c r="B62" s="12"/>
      <x:c r="C62" s="41"/>
      <x:c r="D62" s="12"/>
      <x:c r="E62" s="14"/>
      <x:c r="F62" s="12"/>
    </x:row>
    <x:row r="63" spans="1:6">
      <x:c r="A63" s="12"/>
      <x:c r="B63" s="12"/>
      <x:c r="C63" s="41"/>
      <x:c r="D63" s="12"/>
      <x:c r="E63" s="14"/>
      <x:c r="F63" s="12"/>
    </x:row>
    <x:row r="64" spans="1:6">
      <x:c r="A64" s="12"/>
      <x:c r="B64" s="12"/>
      <x:c r="C64" s="41"/>
      <x:c r="D64" s="12"/>
      <x:c r="E64" s="14"/>
      <x:c r="F64" s="12"/>
    </x:row>
    <x:row r="65" spans="1:6">
      <x:c r="A65" s="12"/>
      <x:c r="B65" s="12"/>
      <x:c r="C65" s="41"/>
      <x:c r="D65" s="12"/>
      <x:c r="E65" s="14"/>
      <x:c r="F65" s="12"/>
    </x:row>
    <x:row r="66" spans="1:6">
      <x:c r="A66" s="12"/>
      <x:c r="B66" s="12"/>
      <x:c r="C66" s="41"/>
      <x:c r="D66" s="12"/>
      <x:c r="E66" s="14"/>
      <x:c r="F66" s="12"/>
    </x:row>
    <x:row r="67" spans="1:6">
      <x:c r="A67" s="12"/>
      <x:c r="B67" s="12"/>
      <x:c r="C67" s="41"/>
      <x:c r="D67" s="12"/>
      <x:c r="E67" s="14"/>
      <x:c r="F67" s="12"/>
    </x:row>
    <x:row r="68" spans="1:6">
      <x:c r="A68" s="12"/>
      <x:c r="B68" s="12"/>
      <x:c r="C68" s="41"/>
      <x:c r="D68" s="12"/>
      <x:c r="E68" s="14"/>
      <x:c r="F68" s="12"/>
    </x:row>
    <x:row r="69" spans="1:6">
      <x:c r="A69" s="12"/>
      <x:c r="B69" s="12"/>
      <x:c r="C69" s="41"/>
      <x:c r="D69" s="12"/>
      <x:c r="E69" s="14"/>
      <x:c r="F69" s="12"/>
    </x:row>
    <x:row r="70" spans="1:6">
      <x:c r="A70" s="12"/>
      <x:c r="B70" s="12"/>
      <x:c r="C70" s="41"/>
      <x:c r="D70" s="12"/>
      <x:c r="E70" s="14"/>
      <x:c r="F70" s="12"/>
    </x:row>
    <x:row r="71" spans="1:6">
      <x:c r="A71" s="12"/>
      <x:c r="B71" s="12"/>
      <x:c r="C71" s="41"/>
      <x:c r="D71" s="12"/>
      <x:c r="E71" s="14"/>
      <x:c r="F71" s="12"/>
    </x:row>
    <x:row r="72" spans="1:6">
      <x:c r="A72" s="12"/>
      <x:c r="B72" s="12"/>
      <x:c r="C72" s="41"/>
      <x:c r="D72" s="12"/>
      <x:c r="E72" s="14"/>
      <x:c r="F72" s="12"/>
    </x:row>
    <x:row r="73" spans="1:6">
      <x:c r="A73" s="12"/>
      <x:c r="B73" s="12"/>
      <x:c r="C73" s="41"/>
      <x:c r="D73" s="12"/>
      <x:c r="E73" s="14"/>
      <x:c r="F73" s="12"/>
    </x:row>
    <x:row r="74" spans="1:6">
      <x:c r="A74" s="12"/>
      <x:c r="B74" s="12"/>
      <x:c r="C74" s="41"/>
      <x:c r="D74" s="12"/>
      <x:c r="E74" s="14"/>
      <x:c r="F74" s="12"/>
    </x:row>
    <x:row r="75" spans="1:6">
      <x:c r="A75" s="12"/>
      <x:c r="B75" s="12"/>
      <x:c r="C75" s="41"/>
      <x:c r="D75" s="12"/>
      <x:c r="E75" s="14"/>
      <x:c r="F75" s="12"/>
    </x:row>
    <x:row r="76" spans="1:6">
      <x:c r="A76" s="12"/>
      <x:c r="B76" s="12"/>
      <x:c r="C76" s="41"/>
      <x:c r="D76" s="12"/>
      <x:c r="E76" s="14"/>
      <x:c r="F76" s="12"/>
    </x:row>
    <x:row r="77" spans="1:6">
      <x:c r="A77" s="12"/>
      <x:c r="B77" s="12"/>
      <x:c r="C77" s="41"/>
      <x:c r="D77" s="12"/>
      <x:c r="E77" s="14"/>
      <x:c r="F77" s="12"/>
    </x:row>
    <x:row r="78" spans="1:6">
      <x:c r="A78" s="12"/>
      <x:c r="B78" s="12"/>
      <x:c r="C78" s="41"/>
      <x:c r="D78" s="12"/>
      <x:c r="E78" s="14"/>
      <x:c r="F78" s="12"/>
    </x:row>
    <x:row r="79" spans="1:6">
      <x:c r="A79" s="12"/>
      <x:c r="B79" s="12"/>
      <x:c r="C79" s="41"/>
      <x:c r="D79" s="12"/>
      <x:c r="E79" s="14"/>
      <x:c r="F79" s="12"/>
    </x:row>
    <x:row r="80" spans="1:6">
      <x:c r="A80" s="12"/>
      <x:c r="B80" s="12"/>
      <x:c r="C80" s="41"/>
      <x:c r="D80" s="12"/>
      <x:c r="E80" s="14"/>
      <x:c r="F80" s="12"/>
    </x:row>
    <x:row r="81" spans="1:6">
      <x:c r="A81" s="12"/>
      <x:c r="B81" s="12"/>
      <x:c r="C81" s="41"/>
      <x:c r="D81" s="12"/>
      <x:c r="E81" s="14"/>
      <x:c r="F81" s="12"/>
    </x:row>
    <x:row r="82" spans="1:6">
      <x:c r="A82" s="12"/>
      <x:c r="B82" s="12"/>
      <x:c r="C82" s="41"/>
      <x:c r="D82" s="12"/>
      <x:c r="E82" s="14"/>
      <x:c r="F82" s="12"/>
    </x:row>
    <x:row r="83" spans="1:6">
      <x:c r="A83" s="12"/>
      <x:c r="B83" s="12"/>
      <x:c r="C83" s="41"/>
      <x:c r="D83" s="12"/>
      <x:c r="E83" s="14"/>
      <x:c r="F83" s="12"/>
    </x:row>
    <x:row r="84" spans="1:6">
      <x:c r="A84" s="12"/>
      <x:c r="B84" s="12"/>
      <x:c r="C84" s="41"/>
      <x:c r="D84" s="12"/>
      <x:c r="E84" s="14"/>
      <x:c r="F84" s="12"/>
    </x:row>
    <x:row r="85" spans="1:6">
      <x:c r="A85" s="12"/>
      <x:c r="B85" s="12"/>
      <x:c r="C85" s="41"/>
      <x:c r="D85" s="12"/>
      <x:c r="E85" s="14"/>
      <x:c r="F85" s="12"/>
    </x:row>
    <x:row r="86" spans="1:6">
      <x:c r="A86" s="12"/>
      <x:c r="B86" s="12"/>
      <x:c r="C86" s="41"/>
      <x:c r="D86" s="12"/>
      <x:c r="E86" s="14"/>
      <x:c r="F86" s="12"/>
    </x:row>
    <x:row r="87" spans="1:6">
      <x:c r="A87" s="12"/>
      <x:c r="B87" s="12"/>
      <x:c r="C87" s="41"/>
      <x:c r="D87" s="12"/>
      <x:c r="E87" s="14"/>
      <x:c r="F87" s="12"/>
    </x:row>
    <x:row r="88" spans="1:6">
      <x:c r="A88" s="12"/>
      <x:c r="B88" s="12"/>
      <x:c r="C88" s="41"/>
      <x:c r="D88" s="12"/>
      <x:c r="E88" s="14"/>
      <x:c r="F88" s="12"/>
    </x:row>
    <x:row r="89" spans="1:6">
      <x:c r="A89" s="12"/>
      <x:c r="B89" s="12"/>
      <x:c r="C89" s="41"/>
      <x:c r="D89" s="12"/>
      <x:c r="E89" s="14"/>
      <x:c r="F89" s="12"/>
    </x:row>
    <x:row r="90" spans="1:6">
      <x:c r="A90" s="12"/>
      <x:c r="B90" s="12"/>
      <x:c r="C90" s="41"/>
      <x:c r="D90" s="12"/>
      <x:c r="E90" s="14"/>
      <x:c r="F90" s="12"/>
    </x:row>
    <x:row r="91" spans="1:6">
      <x:c r="A91" s="12"/>
      <x:c r="B91" s="12"/>
      <x:c r="C91" s="41"/>
      <x:c r="D91" s="12"/>
      <x:c r="E91" s="14"/>
      <x:c r="F91" s="12"/>
    </x:row>
    <x:row r="92" spans="1:6">
      <x:c r="A92" s="12"/>
      <x:c r="B92" s="12"/>
      <x:c r="C92" s="41"/>
      <x:c r="D92" s="12"/>
      <x:c r="E92" s="14"/>
      <x:c r="F92" s="12"/>
    </x:row>
    <x:row r="93" spans="1:6">
      <x:c r="A93" s="12"/>
      <x:c r="B93" s="12"/>
      <x:c r="C93" s="41"/>
      <x:c r="D93" s="12"/>
      <x:c r="E93" s="14"/>
      <x:c r="F93" s="12"/>
    </x:row>
    <x:row r="94" spans="1:6">
      <x:c r="A94" s="12"/>
      <x:c r="B94" s="12"/>
      <x:c r="C94" s="41"/>
      <x:c r="D94" s="12"/>
      <x:c r="E94" s="14"/>
      <x:c r="F94" s="12"/>
    </x:row>
    <x:row r="95" spans="1:6">
      <x:c r="A95" s="12"/>
      <x:c r="B95" s="12"/>
      <x:c r="C95" s="41"/>
      <x:c r="D95" s="12"/>
      <x:c r="E95" s="14"/>
      <x:c r="F95" s="12"/>
    </x:row>
    <x:row r="96" spans="1:6">
      <x:c r="A96" s="12"/>
      <x:c r="B96" s="12"/>
      <x:c r="C96" s="41"/>
      <x:c r="D96" s="12"/>
      <x:c r="E96" s="14"/>
      <x:c r="F96" s="12"/>
    </x:row>
    <x:row r="97" spans="1:6">
      <x:c r="A97" s="12"/>
      <x:c r="B97" s="12"/>
      <x:c r="C97" s="41"/>
      <x:c r="D97" s="12"/>
      <x:c r="E97" s="14"/>
      <x:c r="F97" s="12"/>
    </x:row>
    <x:row r="98" spans="1:6">
      <x:c r="A98" s="12"/>
      <x:c r="B98" s="12"/>
      <x:c r="C98" s="41"/>
      <x:c r="D98" s="12"/>
      <x:c r="E98" s="14"/>
      <x:c r="F98" s="12"/>
    </x:row>
    <x:row r="99" spans="1:6">
      <x:c r="A99" s="12"/>
      <x:c r="B99" s="12"/>
      <x:c r="C99" s="41"/>
      <x:c r="D99" s="12"/>
      <x:c r="E99" s="14"/>
      <x:c r="F99" s="12"/>
    </x:row>
    <x:row r="100" spans="1:6">
      <x:c r="A100" s="12"/>
      <x:c r="B100" s="12"/>
      <x:c r="C100" s="41"/>
      <x:c r="D100" s="12"/>
      <x:c r="E100" s="14"/>
      <x:c r="F100" s="12"/>
    </x:row>
    <x:row r="101" spans="1:6">
      <x:c r="A101" s="12"/>
      <x:c r="B101" s="12"/>
      <x:c r="C101" s="41"/>
      <x:c r="D101" s="12"/>
      <x:c r="E101" s="14"/>
      <x:c r="F101" s="12"/>
    </x:row>
    <x:row r="102" spans="1:6">
      <x:c r="A102" s="12"/>
      <x:c r="B102" s="12"/>
      <x:c r="C102" s="41"/>
      <x:c r="D102" s="12"/>
      <x:c r="E102" s="14"/>
      <x:c r="F102" s="12"/>
    </x:row>
    <x:row r="103" spans="1:6">
      <x:c r="A103" s="12"/>
      <x:c r="B103" s="12"/>
      <x:c r="C103" s="41"/>
      <x:c r="D103" s="12"/>
      <x:c r="E103" s="14"/>
      <x:c r="F103" s="12"/>
    </x:row>
    <x:row r="104" spans="1:6">
      <x:c r="A104" s="12"/>
      <x:c r="B104" s="12"/>
      <x:c r="C104" s="41"/>
      <x:c r="D104" s="12"/>
      <x:c r="E104" s="14"/>
      <x:c r="F104" s="12"/>
    </x:row>
    <x:row r="105" spans="1:6">
      <x:c r="A105" s="12"/>
      <x:c r="B105" s="12"/>
      <x:c r="C105" s="41"/>
      <x:c r="D105" s="12"/>
      <x:c r="E105" s="14"/>
      <x:c r="F105" s="12"/>
    </x:row>
    <x:row r="106" spans="1:6">
      <x:c r="A106" s="12"/>
      <x:c r="B106" s="12"/>
      <x:c r="C106" s="41"/>
      <x:c r="D106" s="12"/>
      <x:c r="E106" s="14"/>
      <x:c r="F106" s="12"/>
    </x:row>
    <x:row r="107" spans="1:6">
      <x:c r="A107" s="12"/>
      <x:c r="B107" s="12"/>
      <x:c r="C107" s="41"/>
      <x:c r="D107" s="12"/>
      <x:c r="E107" s="14"/>
      <x:c r="F107" s="12"/>
    </x:row>
    <x:row r="108" spans="1:6">
      <x:c r="A108" s="12"/>
      <x:c r="B108" s="12"/>
      <x:c r="C108" s="41"/>
      <x:c r="D108" s="12"/>
      <x:c r="E108" s="14"/>
      <x:c r="F108" s="12"/>
    </x:row>
    <x:row r="109" spans="1:6">
      <x:c r="A109" s="12"/>
      <x:c r="B109" s="12"/>
      <x:c r="C109" s="41"/>
      <x:c r="D109" s="12"/>
      <x:c r="E109" s="14"/>
      <x:c r="F109" s="12"/>
    </x:row>
    <x:row r="110" spans="1:6">
      <x:c r="A110" s="12"/>
      <x:c r="B110" s="12"/>
      <x:c r="C110" s="41"/>
      <x:c r="D110" s="12"/>
      <x:c r="E110" s="14"/>
      <x:c r="F110" s="12"/>
    </x:row>
    <x:row r="111" spans="1:6">
      <x:c r="A111" s="12"/>
      <x:c r="B111" s="12"/>
      <x:c r="C111" s="41"/>
      <x:c r="D111" s="12"/>
      <x:c r="E111" s="14"/>
      <x:c r="F111" s="12"/>
    </x:row>
    <x:row r="112" spans="1:6">
      <x:c r="A112" s="12"/>
      <x:c r="B112" s="12"/>
      <x:c r="C112" s="41"/>
      <x:c r="D112" s="12"/>
      <x:c r="E112" s="14"/>
      <x:c r="F112" s="12"/>
    </x:row>
    <x:row r="113" spans="1:6">
      <x:c r="A113" s="12"/>
      <x:c r="B113" s="12"/>
      <x:c r="C113" s="41"/>
      <x:c r="D113" s="12"/>
      <x:c r="E113" s="14"/>
      <x:c r="F113" s="12"/>
    </x:row>
    <x:row r="114" spans="1:6">
      <x:c r="A114" s="12"/>
      <x:c r="B114" s="12"/>
      <x:c r="C114" s="41"/>
      <x:c r="D114" s="12"/>
      <x:c r="E114" s="14"/>
      <x:c r="F114" s="12"/>
    </x:row>
    <x:row r="115" spans="1:6">
      <x:c r="A115" s="12"/>
      <x:c r="B115" s="12"/>
      <x:c r="C115" s="41"/>
      <x:c r="D115" s="12"/>
      <x:c r="E115" s="14"/>
      <x:c r="F115" s="12"/>
    </x:row>
    <x:row r="116" spans="1:6">
      <x:c r="A116" s="12"/>
      <x:c r="B116" s="12"/>
      <x:c r="C116" s="41"/>
      <x:c r="D116" s="12"/>
      <x:c r="E116" s="14"/>
      <x:c r="F116" s="12"/>
    </x:row>
    <x:row r="117" spans="1:6">
      <x:c r="A117" s="12"/>
      <x:c r="B117" s="12"/>
      <x:c r="C117" s="41"/>
      <x:c r="D117" s="12"/>
      <x:c r="E117" s="14"/>
      <x:c r="F117" s="12"/>
    </x:row>
    <x:row r="118" spans="1:6">
      <x:c r="A118" s="12"/>
      <x:c r="B118" s="12"/>
      <x:c r="C118" s="41"/>
      <x:c r="D118" s="12"/>
      <x:c r="E118" s="14"/>
      <x:c r="F118" s="12"/>
    </x:row>
    <x:row r="119" spans="1:6">
      <x:c r="A119" s="12"/>
      <x:c r="B119" s="12"/>
      <x:c r="C119" s="41"/>
      <x:c r="D119" s="12"/>
      <x:c r="E119" s="14"/>
      <x:c r="F119" s="12"/>
    </x:row>
    <x:row r="120" spans="1:6">
      <x:c r="A120" s="12"/>
      <x:c r="B120" s="12"/>
      <x:c r="C120" s="41"/>
      <x:c r="D120" s="12"/>
      <x:c r="E120" s="14"/>
      <x:c r="F120" s="12"/>
    </x:row>
    <x:row r="121" spans="1:6">
      <x:c r="A121" s="12"/>
      <x:c r="B121" s="12"/>
      <x:c r="C121" s="41"/>
      <x:c r="D121" s="12"/>
      <x:c r="E121" s="14"/>
      <x:c r="F121" s="12"/>
    </x:row>
    <x:row r="122" spans="1:6">
      <x:c r="A122" s="12"/>
      <x:c r="B122" s="12"/>
      <x:c r="C122" s="41"/>
      <x:c r="D122" s="12"/>
      <x:c r="E122" s="14"/>
      <x:c r="F122" s="12"/>
    </x:row>
    <x:row r="123" spans="1:6">
      <x:c r="A123" s="12"/>
      <x:c r="B123" s="12"/>
      <x:c r="C123" s="41"/>
      <x:c r="D123" s="12"/>
      <x:c r="E123" s="14"/>
      <x:c r="F123" s="12"/>
    </x:row>
    <x:row r="124" spans="1:6">
      <x:c r="A124" s="12"/>
      <x:c r="B124" s="12"/>
      <x:c r="C124" s="41"/>
      <x:c r="D124" s="12"/>
      <x:c r="E124" s="14"/>
      <x:c r="F124" s="12"/>
    </x:row>
    <x:row r="125" spans="1:6">
      <x:c r="A125" s="12"/>
      <x:c r="B125" s="12"/>
      <x:c r="C125" s="41"/>
      <x:c r="D125" s="12"/>
      <x:c r="E125" s="14"/>
      <x:c r="F125" s="12"/>
    </x:row>
    <x:row r="126" spans="1:6">
      <x:c r="A126" s="12"/>
      <x:c r="B126" s="12"/>
      <x:c r="C126" s="41"/>
      <x:c r="D126" s="12"/>
      <x:c r="E126" s="14"/>
      <x:c r="F126" s="12"/>
    </x:row>
    <x:row r="127" spans="1:6">
      <x:c r="A127" s="12"/>
      <x:c r="B127" s="12"/>
      <x:c r="C127" s="41"/>
      <x:c r="D127" s="12"/>
      <x:c r="E127" s="14"/>
      <x:c r="F127" s="12"/>
    </x:row>
    <x:row r="128" spans="1:6">
      <x:c r="A128" s="12"/>
      <x:c r="B128" s="12"/>
      <x:c r="C128" s="41"/>
      <x:c r="D128" s="12"/>
      <x:c r="E128" s="14"/>
      <x:c r="F128" s="12"/>
    </x:row>
    <x:row r="129" spans="1:6">
      <x:c r="A129" s="12"/>
      <x:c r="B129" s="12"/>
      <x:c r="C129" s="41"/>
      <x:c r="D129" s="12"/>
      <x:c r="E129" s="14"/>
      <x:c r="F129" s="12"/>
    </x:row>
    <x:row r="130" spans="1:6">
      <x:c r="A130" s="12"/>
      <x:c r="B130" s="12"/>
      <x:c r="C130" s="41"/>
      <x:c r="D130" s="12"/>
      <x:c r="E130" s="14"/>
      <x:c r="F130" s="12"/>
    </x:row>
    <x:row r="131" spans="1:6">
      <x:c r="A131" s="12"/>
      <x:c r="B131" s="12"/>
      <x:c r="C131" s="41"/>
      <x:c r="D131" s="12"/>
      <x:c r="E131" s="14"/>
      <x:c r="F131" s="12"/>
    </x:row>
    <x:row r="132" spans="1:6">
      <x:c r="A132" s="12"/>
      <x:c r="B132" s="12"/>
      <x:c r="C132" s="41"/>
      <x:c r="D132" s="12"/>
      <x:c r="E132" s="14"/>
      <x:c r="F132" s="12"/>
    </x:row>
    <x:row r="133" spans="1:6">
      <x:c r="A133" s="12"/>
      <x:c r="B133" s="12"/>
      <x:c r="C133" s="41"/>
      <x:c r="D133" s="12"/>
      <x:c r="E133" s="14"/>
      <x:c r="F133" s="12"/>
    </x:row>
    <x:row r="134" spans="1:6">
      <x:c r="A134" s="12"/>
      <x:c r="B134" s="12"/>
      <x:c r="C134" s="41"/>
      <x:c r="D134" s="12"/>
      <x:c r="E134" s="14"/>
      <x:c r="F134" s="12"/>
    </x:row>
    <x:row r="135" spans="1:6">
      <x:c r="A135" s="12"/>
      <x:c r="B135" s="12"/>
      <x:c r="C135" s="41"/>
      <x:c r="D135" s="12"/>
      <x:c r="E135" s="14"/>
      <x:c r="F135" s="12"/>
    </x:row>
    <x:row r="136" spans="1:6">
      <x:c r="A136" s="12"/>
      <x:c r="B136" s="12"/>
      <x:c r="C136" s="41"/>
      <x:c r="D136" s="12"/>
      <x:c r="E136" s="14"/>
      <x:c r="F136" s="12"/>
    </x:row>
    <x:row r="137" spans="1:6">
      <x:c r="A137" s="12"/>
      <x:c r="B137" s="12"/>
      <x:c r="C137" s="41"/>
      <x:c r="D137" s="12"/>
      <x:c r="E137" s="14"/>
      <x:c r="F137" s="12"/>
    </x:row>
    <x:row r="138" spans="1:6">
      <x:c r="A138" s="12"/>
      <x:c r="B138" s="12"/>
      <x:c r="C138" s="41"/>
      <x:c r="D138" s="12"/>
      <x:c r="E138" s="14"/>
      <x:c r="F138" s="12"/>
    </x:row>
    <x:row r="139" spans="1:6">
      <x:c r="A139" s="12"/>
      <x:c r="B139" s="12"/>
      <x:c r="C139" s="41"/>
      <x:c r="D139" s="12"/>
      <x:c r="E139" s="14"/>
      <x:c r="F139" s="12"/>
    </x:row>
    <x:row r="140" spans="1:6">
      <x:c r="A140" s="12"/>
      <x:c r="B140" s="12"/>
      <x:c r="C140" s="41"/>
      <x:c r="D140" s="12"/>
      <x:c r="E140" s="14"/>
      <x:c r="F140" s="12"/>
    </x:row>
    <x:row r="141" spans="1:6">
      <x:c r="A141" s="12"/>
      <x:c r="B141" s="12"/>
      <x:c r="C141" s="41"/>
      <x:c r="D141" s="12"/>
      <x:c r="E141" s="14"/>
      <x:c r="F141" s="12"/>
    </x:row>
    <x:row r="142" spans="1:6">
      <x:c r="A142" s="12"/>
      <x:c r="B142" s="12"/>
      <x:c r="C142" s="41"/>
      <x:c r="D142" s="12"/>
      <x:c r="E142" s="14"/>
      <x:c r="F142" s="12"/>
    </x:row>
    <x:row r="143" spans="1:6">
      <x:c r="A143" s="12"/>
      <x:c r="B143" s="12"/>
      <x:c r="C143" s="41"/>
      <x:c r="D143" s="12"/>
      <x:c r="E143" s="14"/>
      <x:c r="F143" s="12"/>
    </x:row>
    <x:row r="144" spans="1:6">
      <x:c r="A144" s="12"/>
      <x:c r="B144" s="12"/>
      <x:c r="C144" s="41"/>
      <x:c r="D144" s="12"/>
      <x:c r="E144" s="14"/>
      <x:c r="F144" s="12"/>
    </x:row>
    <x:row r="145" spans="1:6">
      <x:c r="A145" s="12"/>
      <x:c r="B145" s="12"/>
      <x:c r="C145" s="41"/>
      <x:c r="D145" s="12"/>
      <x:c r="E145" s="14"/>
      <x:c r="F145" s="12"/>
    </x:row>
    <x:row r="146" spans="1:6">
      <x:c r="A146" s="12"/>
      <x:c r="B146" s="12"/>
      <x:c r="C146" s="41"/>
      <x:c r="D146" s="12"/>
      <x:c r="E146" s="14"/>
      <x:c r="F146" s="12"/>
    </x:row>
    <x:row r="147" spans="1:6">
      <x:c r="A147" s="12"/>
      <x:c r="B147" s="12"/>
      <x:c r="C147" s="41"/>
      <x:c r="D147" s="12"/>
      <x:c r="E147" s="14"/>
      <x:c r="F147" s="12"/>
    </x:row>
    <x:row r="148" spans="1:6">
      <x:c r="A148" s="12"/>
      <x:c r="B148" s="12"/>
      <x:c r="C148" s="41"/>
      <x:c r="D148" s="12"/>
      <x:c r="E148" s="14"/>
      <x:c r="F148" s="12"/>
    </x:row>
    <x:row r="149" spans="1:6">
      <x:c r="A149" s="12"/>
      <x:c r="B149" s="12"/>
      <x:c r="C149" s="41"/>
      <x:c r="D149" s="12"/>
      <x:c r="E149" s="14"/>
      <x:c r="F149" s="12"/>
    </x:row>
  </x:sheetData>
  <x:mergeCells count="32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A17:F17"/>
    <x:mergeCell ref="A18:B18"/>
    <x:mergeCell ref="A19:B19"/>
    <x:mergeCell ref="C19:E19"/>
    <x:mergeCell ref="A20:A21"/>
    <x:mergeCell ref="C21:E21"/>
    <x:mergeCell ref="A22:A29"/>
    <x:mergeCell ref="C29:E29"/>
    <x:mergeCell ref="A30:A31"/>
    <x:mergeCell ref="C31:E31"/>
    <x:mergeCell ref="A32:A33"/>
    <x:mergeCell ref="C33:E33"/>
    <x:mergeCell ref="A34:A52"/>
    <x:mergeCell ref="C52:E52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1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2"/>
  <x:sheetViews>
    <x:sheetView view="pageBreakPreview" topLeftCell="A1" zoomScale="85" zoomScaleNormal="85" zoomScaleSheetLayoutView="85" workbookViewId="0">
      <x:selection activeCell="E15" activeCellId="0" sqref="E15:E15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53.875" bestFit="1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75" t="s">
        <x:v>149</x:v>
      </x:c>
      <x:c r="B1" s="75"/>
      <x:c r="C1" s="75"/>
      <x:c r="D1" s="75"/>
      <x:c r="E1" s="75"/>
      <x:c r="F1" s="75"/>
    </x:row>
    <x:row r="2" spans="1:6" ht="36" customHeight="1">
      <x:c r="A2" s="15" t="s">
        <x:v>70</x:v>
      </x:c>
      <x:c r="B2" s="76" t="s">
        <x:v>96</x:v>
      </x:c>
      <x:c r="C2" s="76"/>
      <x:c r="D2" s="15" t="s">
        <x:v>67</x:v>
      </x:c>
      <x:c r="E2" s="76" t="s">
        <x:v>68</x:v>
      </x:c>
      <x:c r="F2" s="76"/>
    </x:row>
    <x:row r="3" spans="1:6" ht="36" customHeight="1">
      <x:c r="A3" s="77" t="s">
        <x:v>119</x:v>
      </x:c>
      <x:c r="B3" s="77"/>
      <x:c r="C3" s="77"/>
      <x:c r="D3" s="77"/>
      <x:c r="E3" s="77"/>
      <x:c r="F3" s="24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23"/>
      <x:c r="D5" s="123"/>
      <x:c r="E5" s="47">
        <x:f>SUM(E6:E6)</x:f>
        <x:v>3638</x:v>
      </x:c>
      <x:c r="F5" s="17"/>
    </x:row>
    <x:row r="6" spans="1:6" ht="36" customHeight="1">
      <x:c r="A6" s="17">
        <x:v>1</x:v>
      </x:c>
      <x:c r="B6" s="63">
        <x:v>46186</x:v>
      </x:c>
      <x:c r="C6" s="124" t="s">
        <x:v>80</x:v>
      </x:c>
      <x:c r="D6" s="124"/>
      <x:c r="E6" s="40">
        <x:v>3638</x:v>
      </x:c>
      <x:c r="F6" s="17"/>
    </x:row>
    <x:row r="7" spans="1:6" ht="36" customHeight="1">
      <x:c r="A7" s="77" t="s">
        <x:v>132</x:v>
      </x:c>
      <x:c r="B7" s="77"/>
      <x:c r="C7" s="77"/>
      <x:c r="D7" s="77"/>
      <x:c r="E7" s="77"/>
      <x:c r="F7" s="77"/>
    </x:row>
    <x:row r="8" spans="1:6" ht="36" customHeight="1">
      <x:c r="A8" s="78" t="s">
        <x:v>98</x:v>
      </x:c>
      <x:c r="B8" s="78"/>
      <x:c r="C8" s="15" t="s">
        <x:v>95</x:v>
      </x:c>
      <x:c r="D8" s="15" t="s">
        <x:v>59</x:v>
      </x:c>
      <x:c r="E8" s="15" t="s">
        <x:v>65</x:v>
      </x:c>
      <x:c r="F8" s="15" t="s">
        <x:v>66</x:v>
      </x:c>
    </x:row>
    <x:row r="9" spans="1:6" ht="36" customHeight="1">
      <x:c r="A9" s="78" t="s">
        <x:v>56</x:v>
      </x:c>
      <x:c r="B9" s="78"/>
      <x:c r="C9" s="123">
        <x:f>C14+C16+C18+C20+C22</x:f>
        <x:v>6166440</x:v>
      </x:c>
      <x:c r="D9" s="76"/>
      <x:c r="E9" s="76"/>
      <x:c r="F9" s="17"/>
    </x:row>
    <x:row r="10" spans="1:6" ht="36" customHeight="1">
      <x:c r="A10" s="78" t="s">
        <x:v>62</x:v>
      </x:c>
      <x:c r="B10" s="15">
        <x:v>1</x:v>
      </x:c>
      <x:c r="C10" s="16" t="s">
        <x:v>154</x:v>
      </x:c>
      <x:c r="D10" s="25">
        <x:v>46188</x:v>
      </x:c>
      <x:c r="E10" s="26">
        <x:v>44000</x:v>
      </x:c>
      <x:c r="F10" s="17"/>
    </x:row>
    <x:row r="11" spans="1:6" ht="36" customHeight="1">
      <x:c r="A11" s="78"/>
      <x:c r="B11" s="15">
        <x:v>2</x:v>
      </x:c>
      <x:c r="C11" s="16" t="s">
        <x:v>160</x:v>
      </x:c>
      <x:c r="D11" s="25">
        <x:v>46188</x:v>
      </x:c>
      <x:c r="E11" s="26">
        <x:v>44000</x:v>
      </x:c>
      <x:c r="F11" s="17"/>
    </x:row>
    <x:row r="12" spans="1:6" ht="36" customHeight="1">
      <x:c r="A12" s="78"/>
      <x:c r="B12" s="15">
        <x:v>3</x:v>
      </x:c>
      <x:c r="C12" s="16" t="s">
        <x:v>15</x:v>
      </x:c>
      <x:c r="D12" s="25">
        <x:v>46206</x:v>
      </x:c>
      <x:c r="E12" s="26">
        <x:v>2400000</x:v>
      </x:c>
      <x:c r="F12" s="17"/>
    </x:row>
    <x:row r="13" spans="1:6" ht="36" customHeight="1">
      <x:c r="A13" s="78"/>
      <x:c r="B13" s="15">
        <x:v>4</x:v>
      </x:c>
      <x:c r="C13" s="16" t="s">
        <x:v>21</x:v>
      </x:c>
      <x:c r="D13" s="25">
        <x:v>46206</x:v>
      </x:c>
      <x:c r="E13" s="26">
        <x:v>3573000</x:v>
      </x:c>
      <x:c r="F13" s="17"/>
    </x:row>
    <x:row r="14" spans="1:6" ht="36" customHeight="1">
      <x:c r="A14" s="78"/>
      <x:c r="B14" s="15" t="s">
        <x:v>58</x:v>
      </x:c>
      <x:c r="C14" s="124">
        <x:f>SUM(E10:E13)</x:f>
        <x:v>6061000</x:v>
      </x:c>
      <x:c r="D14" s="124"/>
      <x:c r="E14" s="124"/>
      <x:c r="F14" s="17"/>
    </x:row>
    <x:row r="15" spans="1:6" ht="36" customHeight="1">
      <x:c r="A15" s="78" t="s">
        <x:v>61</x:v>
      </x:c>
      <x:c r="B15" s="15"/>
      <x:c r="C15" s="24"/>
      <x:c r="D15" s="25"/>
      <x:c r="E15" s="27"/>
      <x:c r="F15" s="17"/>
    </x:row>
    <x:row r="16" spans="1:6" ht="36" customHeight="1">
      <x:c r="A16" s="78"/>
      <x:c r="B16" s="15" t="s">
        <x:v>58</x:v>
      </x:c>
      <x:c r="C16" s="124">
        <x:f>E15</x:f>
        <x:v>0</x:v>
      </x:c>
      <x:c r="D16" s="124"/>
      <x:c r="E16" s="124"/>
      <x:c r="F16" s="17"/>
    </x:row>
    <x:row r="17" spans="1:6" ht="36" customHeight="1">
      <x:c r="A17" s="78" t="s">
        <x:v>91</x:v>
      </x:c>
      <x:c r="B17" s="15"/>
      <x:c r="C17" s="17"/>
      <x:c r="D17" s="17"/>
      <x:c r="E17" s="17"/>
      <x:c r="F17" s="17"/>
    </x:row>
    <x:row r="18" spans="1:6" ht="36" customHeight="1">
      <x:c r="A18" s="78"/>
      <x:c r="B18" s="15" t="s">
        <x:v>58</x:v>
      </x:c>
      <x:c r="C18" s="124">
        <x:f>E17</x:f>
        <x:v>0</x:v>
      </x:c>
      <x:c r="D18" s="124"/>
      <x:c r="E18" s="124"/>
      <x:c r="F18" s="17"/>
    </x:row>
    <x:row r="19" spans="1:6" ht="36" customHeight="1">
      <x:c r="A19" s="78" t="s">
        <x:v>94</x:v>
      </x:c>
      <x:c r="B19" s="15"/>
      <x:c r="C19" s="17"/>
      <x:c r="D19" s="17"/>
      <x:c r="E19" s="17"/>
      <x:c r="F19" s="17"/>
    </x:row>
    <x:row r="20" spans="1:6" ht="36" customHeight="1">
      <x:c r="A20" s="78"/>
      <x:c r="B20" s="15" t="s">
        <x:v>58</x:v>
      </x:c>
      <x:c r="C20" s="124">
        <x:f>E19</x:f>
        <x:v>0</x:v>
      </x:c>
      <x:c r="D20" s="124"/>
      <x:c r="E20" s="124"/>
      <x:c r="F20" s="17"/>
    </x:row>
    <x:row r="21" spans="1:6" ht="36" customHeight="1">
      <x:c r="A21" s="125" t="s">
        <x:v>99</x:v>
      </x:c>
      <x:c r="B21" s="15">
        <x:v>1</x:v>
      </x:c>
      <x:c r="C21" s="52" t="s">
        <x:v>34</x:v>
      </x:c>
      <x:c r="D21" s="25">
        <x:v>46178</x:v>
      </x:c>
      <x:c r="E21" s="26">
        <x:v>105440</x:v>
      </x:c>
      <x:c r="F21" s="17"/>
    </x:row>
    <x:row r="22" spans="1:6" ht="36" customHeight="1">
      <x:c r="A22" s="126"/>
      <x:c r="B22" s="15" t="s">
        <x:v>58</x:v>
      </x:c>
      <x:c r="C22" s="124">
        <x:f>SUM(E21:E21)</x:f>
        <x:v>105440</x:v>
      </x:c>
      <x:c r="D22" s="124"/>
      <x:c r="E22" s="124"/>
      <x:c r="F22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4"/>
    <x:mergeCell ref="C14:E14"/>
    <x:mergeCell ref="A15:A16"/>
    <x:mergeCell ref="C16:E16"/>
    <x:mergeCell ref="A17:A18"/>
    <x:mergeCell ref="C18:E18"/>
    <x:mergeCell ref="A19:A20"/>
    <x:mergeCell ref="C20:E20"/>
    <x:mergeCell ref="A21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7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00b0f0"/>
  </x:sheetPr>
  <x:dimension ref="A1:H22"/>
  <x:sheetViews>
    <x:sheetView tabSelected="1" view="pageBreakPreview" topLeftCell="A1" zoomScale="85" zoomScaleNormal="85" zoomScaleSheetLayoutView="100" workbookViewId="0">
      <x:selection activeCell="D10" activeCellId="0" sqref="D10:D10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27" t="s">
        <x:v>150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71</x:v>
      </x:c>
      <x:c r="C2" s="130"/>
      <x:c r="D2" s="15" t="s">
        <x:v>67</x:v>
      </x:c>
      <x:c r="E2" s="130" t="s">
        <x:v>63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24"/>
      <x:c r="D5" s="124"/>
      <x:c r="E5" s="49">
        <x:f>SUM(E6:E6)</x:f>
        <x:v>22876</x:v>
      </x:c>
      <x:c r="F5" s="17"/>
    </x:row>
    <x:row r="6" spans="1:6" ht="36" customHeight="1">
      <x:c r="A6" s="17">
        <x:v>1</x:v>
      </x:c>
      <x:c r="B6" s="63">
        <x:v>46186</x:v>
      </x:c>
      <x:c r="C6" s="124" t="s">
        <x:v>69</x:v>
      </x:c>
      <x:c r="D6" s="124"/>
      <x:c r="E6" s="49">
        <x:v>22876</x:v>
      </x:c>
      <x:c r="F6" s="17"/>
    </x:row>
    <x:row r="7" spans="1:6" s="11" customFormat="1" ht="36" customHeight="1">
      <x:c r="A7" s="77" t="s">
        <x:v>132</x:v>
      </x:c>
      <x:c r="B7" s="77"/>
      <x:c r="C7" s="77"/>
      <x:c r="D7" s="77"/>
      <x:c r="E7" s="77"/>
      <x:c r="F7" s="77"/>
    </x:row>
    <x:row r="8" spans="1:8" ht="36" customHeight="1">
      <x:c r="A8" s="78" t="s">
        <x:v>98</x:v>
      </x:c>
      <x:c r="B8" s="78"/>
      <x:c r="C8" s="15" t="s">
        <x:v>95</x:v>
      </x:c>
      <x:c r="D8" s="15" t="s">
        <x:v>59</x:v>
      </x:c>
      <x:c r="E8" s="15" t="s">
        <x:v>65</x:v>
      </x:c>
      <x:c r="F8" s="15" t="s">
        <x:v>66</x:v>
      </x:c>
      <x:c r="G8" s="50" t="s">
        <x:v>9</x:v>
      </x:c>
      <x:c r="H8" s="11"/>
    </x:row>
    <x:row r="9" spans="1:7" ht="36" customHeight="1">
      <x:c r="A9" s="78" t="s">
        <x:v>56</x:v>
      </x:c>
      <x:c r="B9" s="78"/>
      <x:c r="C9" s="123">
        <x:f>C12+C14+C16+C18+C20</x:f>
        <x:v>23698480</x:v>
      </x:c>
      <x:c r="D9" s="123"/>
      <x:c r="E9" s="123"/>
      <x:c r="F9" s="17"/>
      <x:c r="G9" s="51" t="s">
        <x:v>9</x:v>
      </x:c>
    </x:row>
    <x:row r="10" spans="1:7" ht="36" customHeight="1">
      <x:c r="A10" s="131" t="s">
        <x:v>62</x:v>
      </x:c>
      <x:c r="B10" s="15">
        <x:v>1</x:v>
      </x:c>
      <x:c r="C10" s="17" t="s">
        <x:v>47</x:v>
      </x:c>
      <x:c r="D10" s="25">
        <x:v>46206</x:v>
      </x:c>
      <x:c r="E10" s="40">
        <x:v>11250000</x:v>
      </x:c>
      <x:c r="F10" s="17"/>
      <x:c r="G10" s="50" t="s">
        <x:v>9</x:v>
      </x:c>
    </x:row>
    <x:row r="11" spans="1:7" ht="36" customHeight="1">
      <x:c r="A11" s="131"/>
      <x:c r="B11" s="15">
        <x:v>2</x:v>
      </x:c>
      <x:c r="C11" s="17" t="s">
        <x:v>55</x:v>
      </x:c>
      <x:c r="D11" s="25">
        <x:v>46206</x:v>
      </x:c>
      <x:c r="E11" s="40">
        <x:v>12150000</x:v>
      </x:c>
      <x:c r="F11" s="17"/>
      <x:c r="G11" s="50"/>
    </x:row>
    <x:row r="12" spans="1:7" ht="36" customHeight="1">
      <x:c r="A12" s="126"/>
      <x:c r="B12" s="15" t="s">
        <x:v>58</x:v>
      </x:c>
      <x:c r="C12" s="124">
        <x:f>SUM(E10:E11)</x:f>
        <x:v>23400000</x:v>
      </x:c>
      <x:c r="D12" s="124"/>
      <x:c r="E12" s="124"/>
      <x:c r="F12" s="17"/>
      <x:c r="G12" s="51"/>
    </x:row>
    <x:row r="13" spans="1:7" ht="36" customHeight="1">
      <x:c r="A13" s="78" t="s">
        <x:v>61</x:v>
      </x:c>
      <x:c r="B13" s="15"/>
      <x:c r="C13" s="18"/>
      <x:c r="D13" s="20"/>
      <x:c r="E13" s="19"/>
      <x:c r="F13" s="17"/>
      <x:c r="G13" s="50" t="s">
        <x:v>9</x:v>
      </x:c>
    </x:row>
    <x:row r="14" spans="1:7" ht="36" customHeight="1">
      <x:c r="A14" s="78"/>
      <x:c r="B14" s="15" t="s">
        <x:v>58</x:v>
      </x:c>
      <x:c r="C14" s="132">
        <x:f>SUM(E13:E13)</x:f>
        <x:v>0</x:v>
      </x:c>
      <x:c r="D14" s="132"/>
      <x:c r="E14" s="132"/>
      <x:c r="F14" s="17"/>
      <x:c r="G14" s="51" t="s">
        <x:v>9</x:v>
      </x:c>
    </x:row>
    <x:row r="15" spans="1:7" ht="36" customHeight="1">
      <x:c r="A15" s="78" t="s">
        <x:v>91</x:v>
      </x:c>
      <x:c r="B15" s="15"/>
      <x:c r="C15" s="18"/>
      <x:c r="D15" s="18"/>
      <x:c r="E15" s="21"/>
      <x:c r="F15" s="17"/>
      <x:c r="G15" s="50" t="s">
        <x:v>9</x:v>
      </x:c>
    </x:row>
    <x:row r="16" spans="1:7" ht="36" customHeight="1">
      <x:c r="A16" s="78"/>
      <x:c r="B16" s="15" t="s">
        <x:v>58</x:v>
      </x:c>
      <x:c r="C16" s="133">
        <x:v>0</x:v>
      </x:c>
      <x:c r="D16" s="133"/>
      <x:c r="E16" s="133"/>
      <x:c r="F16" s="17"/>
      <x:c r="G16" s="51" t="s">
        <x:v>9</x:v>
      </x:c>
    </x:row>
    <x:row r="17" spans="1:7" ht="36" customHeight="1">
      <x:c r="A17" s="78" t="s">
        <x:v>94</x:v>
      </x:c>
      <x:c r="B17" s="15"/>
      <x:c r="C17" s="18"/>
      <x:c r="D17" s="20"/>
      <x:c r="E17" s="19"/>
      <x:c r="F17" s="17"/>
      <x:c r="G17" s="50" t="s">
        <x:v>9</x:v>
      </x:c>
    </x:row>
    <x:row r="18" spans="1:7" ht="36" customHeight="1">
      <x:c r="A18" s="78"/>
      <x:c r="B18" s="15" t="s">
        <x:v>58</x:v>
      </x:c>
      <x:c r="C18" s="132">
        <x:f>SUM(E17:E17)</x:f>
        <x:v>0</x:v>
      </x:c>
      <x:c r="D18" s="132"/>
      <x:c r="E18" s="132"/>
      <x:c r="F18" s="17"/>
      <x:c r="G18" s="51" t="s">
        <x:v>9</x:v>
      </x:c>
    </x:row>
    <x:row r="19" spans="1:7" ht="36" customHeight="1">
      <x:c r="A19" s="125" t="s">
        <x:v>99</x:v>
      </x:c>
      <x:c r="B19" s="15">
        <x:v>1</x:v>
      </x:c>
      <x:c r="C19" s="57" t="s">
        <x:v>42</x:v>
      </x:c>
      <x:c r="D19" s="25">
        <x:v>46178</x:v>
      </x:c>
      <x:c r="E19" s="57">
        <x:v>298480</x:v>
      </x:c>
      <x:c r="F19" s="17"/>
      <x:c r="G19" s="51"/>
    </x:row>
    <x:row r="20" spans="1:6" ht="36" customHeight="1">
      <x:c r="A20" s="126"/>
      <x:c r="B20" s="15" t="s">
        <x:v>58</x:v>
      </x:c>
      <x:c r="C20" s="85">
        <x:f>SUM(E19:E19)</x:f>
        <x:v>298480</x:v>
      </x:c>
      <x:c r="D20" s="85"/>
      <x:c r="E20" s="85"/>
      <x:c r="F20" s="48"/>
    </x:row>
    <x:row r="21" spans="5:5">
      <x:c r="E21" s="44"/>
    </x:row>
    <x:row r="22" spans="5:5">
      <x:c r="E22" s="44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0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4"/>
  <x:sheetViews>
    <x:sheetView view="pageBreakPreview" topLeftCell="A1" zoomScale="85" zoomScaleNormal="85" zoomScaleSheetLayoutView="85" workbookViewId="0">
      <x:selection activeCell="E22" activeCellId="0" sqref="E22:E22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27" t="s">
        <x:v>148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92</x:v>
      </x:c>
      <x:c r="C2" s="130"/>
      <x:c r="D2" s="15" t="s">
        <x:v>67</x:v>
      </x:c>
      <x:c r="E2" s="130" t="s">
        <x:v>68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34"/>
      <x:c r="D5" s="134"/>
      <x:c r="E5" s="30">
        <x:f>SUM(E6:E6)</x:f>
        <x:v>5726</x:v>
      </x:c>
      <x:c r="F5" s="17"/>
    </x:row>
    <x:row r="6" spans="1:6" ht="36" customHeight="1">
      <x:c r="A6" s="17">
        <x:v>1</x:v>
      </x:c>
      <x:c r="B6" s="63">
        <x:v>46186</x:v>
      </x:c>
      <x:c r="C6" s="124" t="s">
        <x:v>83</x:v>
      </x:c>
      <x:c r="D6" s="124"/>
      <x:c r="E6" s="30">
        <x:v>5726</x:v>
      </x:c>
      <x:c r="F6" s="17"/>
    </x:row>
    <x:row r="7" spans="1:6" ht="36" customHeight="1">
      <x:c r="A7" s="77" t="s">
        <x:v>132</x:v>
      </x:c>
      <x:c r="B7" s="77"/>
      <x:c r="C7" s="77"/>
      <x:c r="D7" s="77"/>
      <x:c r="E7" s="77"/>
      <x:c r="F7" s="77"/>
    </x:row>
    <x:row r="8" spans="1:6" ht="36" customHeight="1">
      <x:c r="A8" s="78" t="s">
        <x:v>98</x:v>
      </x:c>
      <x:c r="B8" s="78"/>
      <x:c r="C8" s="15" t="s">
        <x:v>95</x:v>
      </x:c>
      <x:c r="D8" s="15" t="s">
        <x:v>59</x:v>
      </x:c>
      <x:c r="E8" s="15" t="s">
        <x:v>65</x:v>
      </x:c>
      <x:c r="F8" s="15" t="s">
        <x:v>66</x:v>
      </x:c>
    </x:row>
    <x:row r="9" spans="1:6" ht="36" customHeight="1">
      <x:c r="A9" s="78" t="s">
        <x:v>56</x:v>
      </x:c>
      <x:c r="B9" s="78"/>
      <x:c r="C9" s="123">
        <x:f>C12+C14+C16+C18+C21</x:f>
        <x:v>5595000</x:v>
      </x:c>
      <x:c r="D9" s="123"/>
      <x:c r="E9" s="123"/>
      <x:c r="F9" s="17"/>
    </x:row>
    <x:row r="10" spans="1:6" ht="36" customHeight="1">
      <x:c r="A10" s="125" t="s">
        <x:v>62</x:v>
      </x:c>
      <x:c r="B10" s="15">
        <x:v>1</x:v>
      </x:c>
      <x:c r="C10" s="17" t="s">
        <x:v>30</x:v>
      </x:c>
      <x:c r="D10" s="25">
        <x:v>46206</x:v>
      </x:c>
      <x:c r="E10" s="55">
        <x:v>2500000</x:v>
      </x:c>
      <x:c r="F10" s="17"/>
    </x:row>
    <x:row r="11" spans="1:6" ht="36" customHeight="1">
      <x:c r="A11" s="131"/>
      <x:c r="B11" s="15">
        <x:v>3</x:v>
      </x:c>
      <x:c r="C11" s="17" t="s">
        <x:v>32</x:v>
      </x:c>
      <x:c r="D11" s="25">
        <x:v>46206</x:v>
      </x:c>
      <x:c r="E11" s="55">
        <x:v>2725000</x:v>
      </x:c>
      <x:c r="F11" s="17"/>
    </x:row>
    <x:row r="12" spans="1:6" ht="36" customHeight="1">
      <x:c r="A12" s="126"/>
      <x:c r="B12" s="15" t="s">
        <x:v>58</x:v>
      </x:c>
      <x:c r="C12" s="124">
        <x:f>SUM(E10:E11)</x:f>
        <x:v>5225000</x:v>
      </x:c>
      <x:c r="D12" s="124"/>
      <x:c r="E12" s="124"/>
      <x:c r="F12" s="17"/>
    </x:row>
    <x:row r="13" spans="1:6" ht="36" customHeight="1">
      <x:c r="A13" s="78" t="s">
        <x:v>61</x:v>
      </x:c>
      <x:c r="B13" s="15"/>
      <x:c r="C13" s="18"/>
      <x:c r="D13" s="20"/>
      <x:c r="E13" s="19"/>
      <x:c r="F13" s="17"/>
    </x:row>
    <x:row r="14" spans="1:6" ht="36" customHeight="1">
      <x:c r="A14" s="78"/>
      <x:c r="B14" s="15" t="s">
        <x:v>58</x:v>
      </x:c>
      <x:c r="C14" s="124">
        <x:f>SUM(E13)</x:f>
        <x:v>0</x:v>
      </x:c>
      <x:c r="D14" s="124"/>
      <x:c r="E14" s="124"/>
      <x:c r="F14" s="17"/>
    </x:row>
    <x:row r="15" spans="1:6" ht="36" customHeight="1">
      <x:c r="A15" s="78" t="s">
        <x:v>91</x:v>
      </x:c>
      <x:c r="B15" s="15"/>
      <x:c r="C15" s="18"/>
      <x:c r="D15" s="18"/>
      <x:c r="E15" s="21"/>
      <x:c r="F15" s="17"/>
    </x:row>
    <x:row r="16" spans="1:6" ht="36" customHeight="1">
      <x:c r="A16" s="78"/>
      <x:c r="B16" s="15" t="s">
        <x:v>58</x:v>
      </x:c>
      <x:c r="C16" s="124">
        <x:f>SUM(E15)</x:f>
        <x:v>0</x:v>
      </x:c>
      <x:c r="D16" s="124"/>
      <x:c r="E16" s="124"/>
      <x:c r="F16" s="17"/>
    </x:row>
    <x:row r="17" spans="1:6" ht="36" customHeight="1">
      <x:c r="A17" s="78" t="s">
        <x:v>94</x:v>
      </x:c>
      <x:c r="B17" s="15"/>
      <x:c r="C17" s="18"/>
      <x:c r="D17" s="25"/>
      <x:c r="E17" s="19"/>
      <x:c r="F17" s="17"/>
    </x:row>
    <x:row r="18" spans="1:6" ht="36" customHeight="1">
      <x:c r="A18" s="78"/>
      <x:c r="B18" s="15" t="s">
        <x:v>58</x:v>
      </x:c>
      <x:c r="C18" s="124">
        <x:f>SUM(E17:E17)</x:f>
        <x:v>0</x:v>
      </x:c>
      <x:c r="D18" s="124"/>
      <x:c r="E18" s="124"/>
      <x:c r="F18" s="17"/>
    </x:row>
    <x:row r="19" spans="1:6" ht="36" customHeight="1">
      <x:c r="A19" s="125" t="s">
        <x:v>99</x:v>
      </x:c>
      <x:c r="B19" s="15">
        <x:v>1</x:v>
      </x:c>
      <x:c r="C19" s="18" t="s">
        <x:v>146</x:v>
      </x:c>
      <x:c r="D19" s="25">
        <x:v>46177</x:v>
      </x:c>
      <x:c r="E19" s="19">
        <x:v>300000</x:v>
      </x:c>
      <x:c r="F19" s="17"/>
    </x:row>
    <x:row r="20" spans="1:6" ht="36" customHeight="1">
      <x:c r="A20" s="131"/>
      <x:c r="B20" s="15">
        <x:v>2</x:v>
      </x:c>
      <x:c r="C20" s="52" t="s">
        <x:v>24</x:v>
      </x:c>
      <x:c r="D20" s="25">
        <x:v>46178</x:v>
      </x:c>
      <x:c r="E20" s="40">
        <x:v>70000</x:v>
      </x:c>
      <x:c r="F20" s="17"/>
    </x:row>
    <x:row r="21" spans="1:6" ht="36" customHeight="1">
      <x:c r="A21" s="126"/>
      <x:c r="B21" s="15" t="s">
        <x:v>58</x:v>
      </x:c>
      <x:c r="C21" s="85">
        <x:f>SUM(E19:E20)</x:f>
        <x:v>370000</x:v>
      </x:c>
      <x:c r="D21" s="85"/>
      <x:c r="E21" s="85"/>
      <x:c r="F21" s="17"/>
    </x:row>
    <x:row r="22" spans="5:5" ht="36" customHeight="1">
      <x:c r="E22" s="3"/>
    </x:row>
    <x:row r="23" spans="5:5" ht="36" customHeight="1">
      <x:c r="E23" s="3"/>
    </x:row>
    <x:row r="44" spans="22:22">
      <x:c r="V44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92d050"/>
  </x:sheetPr>
  <x:dimension ref="A1:V42"/>
  <x:sheetViews>
    <x:sheetView view="pageBreakPreview" topLeftCell="A1" zoomScale="85" zoomScaleNormal="85" zoomScaleSheetLayoutView="100" workbookViewId="0">
      <x:selection activeCell="D10" activeCellId="0" sqref="D10:D1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27" t="s">
        <x:v>151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72</x:v>
      </x:c>
      <x:c r="C2" s="130"/>
      <x:c r="D2" s="15" t="s">
        <x:v>67</x:v>
      </x:c>
      <x:c r="E2" s="130" t="s">
        <x:v>63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76"/>
      <x:c r="D5" s="76"/>
      <x:c r="E5" s="30">
        <x:f>SUM(E6:E6)</x:f>
        <x:v>10276</x:v>
      </x:c>
      <x:c r="F5" s="17"/>
    </x:row>
    <x:row r="6" spans="1:6" ht="36" customHeight="1">
      <x:c r="A6" s="17">
        <x:v>1</x:v>
      </x:c>
      <x:c r="B6" s="63">
        <x:v>46186</x:v>
      </x:c>
      <x:c r="C6" s="100" t="s">
        <x:v>152</x:v>
      </x:c>
      <x:c r="D6" s="101"/>
      <x:c r="E6" s="30">
        <x:v>10276</x:v>
      </x:c>
      <x:c r="F6" s="17"/>
    </x:row>
    <x:row r="7" spans="1:6" ht="36" customHeight="1">
      <x:c r="A7" s="77" t="s">
        <x:v>132</x:v>
      </x:c>
      <x:c r="B7" s="77"/>
      <x:c r="C7" s="77"/>
      <x:c r="D7" s="77"/>
      <x:c r="E7" s="77"/>
      <x:c r="F7" s="77"/>
    </x:row>
    <x:row r="8" spans="1:6" ht="36" customHeight="1">
      <x:c r="A8" s="78" t="s">
        <x:v>98</x:v>
      </x:c>
      <x:c r="B8" s="78"/>
      <x:c r="C8" s="15" t="s">
        <x:v>95</x:v>
      </x:c>
      <x:c r="D8" s="15" t="s">
        <x:v>59</x:v>
      </x:c>
      <x:c r="E8" s="15" t="s">
        <x:v>65</x:v>
      </x:c>
      <x:c r="F8" s="15" t="s">
        <x:v>66</x:v>
      </x:c>
    </x:row>
    <x:row r="9" spans="1:6" ht="36" customHeight="1">
      <x:c r="A9" s="78" t="s">
        <x:v>56</x:v>
      </x:c>
      <x:c r="B9" s="78"/>
      <x:c r="C9" s="123">
        <x:f>C12+C14+C16+C19+C21</x:f>
        <x:v>11253480</x:v>
      </x:c>
      <x:c r="D9" s="123"/>
      <x:c r="E9" s="123"/>
      <x:c r="F9" s="17"/>
    </x:row>
    <x:row r="10" spans="1:6" ht="36" customHeight="1">
      <x:c r="A10" s="131" t="s">
        <x:v>62</x:v>
      </x:c>
      <x:c r="B10" s="15">
        <x:v>1</x:v>
      </x:c>
      <x:c r="C10" s="17" t="s">
        <x:v>48</x:v>
      </x:c>
      <x:c r="D10" s="25">
        <x:v>46206</x:v>
      </x:c>
      <x:c r="E10" s="27">
        <x:v>5500000</x:v>
      </x:c>
      <x:c r="F10" s="17"/>
    </x:row>
    <x:row r="11" spans="1:6" ht="36" customHeight="1">
      <x:c r="A11" s="131"/>
      <x:c r="B11" s="15">
        <x:v>2</x:v>
      </x:c>
      <x:c r="C11" s="17" t="s">
        <x:v>46</x:v>
      </x:c>
      <x:c r="D11" s="25">
        <x:v>46206</x:v>
      </x:c>
      <x:c r="E11" s="27">
        <x:v>4625000</x:v>
      </x:c>
      <x:c r="F11" s="17"/>
    </x:row>
    <x:row r="12" spans="1:6" ht="36" customHeight="1">
      <x:c r="A12" s="126"/>
      <x:c r="B12" s="15" t="s">
        <x:v>58</x:v>
      </x:c>
      <x:c r="C12" s="124">
        <x:f>SUM(E10:E11)</x:f>
        <x:v>10125000</x:v>
      </x:c>
      <x:c r="D12" s="124"/>
      <x:c r="E12" s="124"/>
      <x:c r="F12" s="17"/>
    </x:row>
    <x:row r="13" spans="1:6" ht="36" customHeight="1">
      <x:c r="A13" s="78" t="s">
        <x:v>61</x:v>
      </x:c>
      <x:c r="B13" s="15"/>
      <x:c r="C13" s="18"/>
      <x:c r="D13" s="20"/>
      <x:c r="E13" s="19"/>
      <x:c r="F13" s="17"/>
    </x:row>
    <x:row r="14" spans="1:6" ht="36" customHeight="1">
      <x:c r="A14" s="78"/>
      <x:c r="B14" s="15" t="s">
        <x:v>58</x:v>
      </x:c>
      <x:c r="C14" s="132">
        <x:f>SUM(E13:E13)</x:f>
        <x:v>0</x:v>
      </x:c>
      <x:c r="D14" s="132"/>
      <x:c r="E14" s="132"/>
      <x:c r="F14" s="17"/>
    </x:row>
    <x:row r="15" spans="1:6" ht="36" customHeight="1">
      <x:c r="A15" s="78" t="s">
        <x:v>91</x:v>
      </x:c>
      <x:c r="B15" s="15"/>
      <x:c r="C15" s="18"/>
      <x:c r="D15" s="18"/>
      <x:c r="E15" s="21"/>
      <x:c r="F15" s="17"/>
    </x:row>
    <x:row r="16" spans="1:6" ht="36" customHeight="1">
      <x:c r="A16" s="78"/>
      <x:c r="B16" s="15" t="s">
        <x:v>58</x:v>
      </x:c>
      <x:c r="C16" s="133">
        <x:v>0</x:v>
      </x:c>
      <x:c r="D16" s="133"/>
      <x:c r="E16" s="133"/>
      <x:c r="F16" s="17"/>
    </x:row>
    <x:row r="17" spans="1:6" ht="36" customHeight="1">
      <x:c r="A17" s="125" t="s">
        <x:v>94</x:v>
      </x:c>
      <x:c r="B17" s="15">
        <x:v>1</x:v>
      </x:c>
      <x:c r="C17" s="67" t="s">
        <x:v>143</x:v>
      </x:c>
      <x:c r="D17" s="25">
        <x:v>46174</x:v>
      </x:c>
      <x:c r="E17" s="67">
        <x:v>330000</x:v>
      </x:c>
      <x:c r="F17" s="17"/>
    </x:row>
    <x:row r="18" spans="1:6" ht="36" customHeight="1">
      <x:c r="A18" s="131"/>
      <x:c r="B18" s="15">
        <x:v>2</x:v>
      </x:c>
      <x:c r="C18" s="18" t="s">
        <x:v>146</x:v>
      </x:c>
      <x:c r="D18" s="25">
        <x:v>46177</x:v>
      </x:c>
      <x:c r="E18" s="19">
        <x:v>660000</x:v>
      </x:c>
      <x:c r="F18" s="17"/>
    </x:row>
    <x:row r="19" spans="1:6" ht="36" customHeight="1">
      <x:c r="A19" s="126"/>
      <x:c r="B19" s="15" t="s">
        <x:v>58</x:v>
      </x:c>
      <x:c r="C19" s="132">
        <x:f>SUM(E17:E18)</x:f>
        <x:v>990000</x:v>
      </x:c>
      <x:c r="D19" s="132"/>
      <x:c r="E19" s="132"/>
      <x:c r="F19" s="17"/>
    </x:row>
    <x:row r="20" spans="1:6" ht="36" customHeight="1">
      <x:c r="A20" s="78" t="s">
        <x:v>99</x:v>
      </x:c>
      <x:c r="B20" s="15">
        <x:v>1</x:v>
      </x:c>
      <x:c r="C20" s="43" t="s">
        <x:v>153</x:v>
      </x:c>
      <x:c r="D20" s="20">
        <x:v>46178</x:v>
      </x:c>
      <x:c r="E20" s="40">
        <x:v>138480</x:v>
      </x:c>
      <x:c r="F20" s="17"/>
    </x:row>
    <x:row r="21" spans="1:6" ht="36" customHeight="1">
      <x:c r="A21" s="78"/>
      <x:c r="B21" s="15" t="s">
        <x:v>58</x:v>
      </x:c>
      <x:c r="C21" s="85">
        <x:f>SUM(E20:E20)</x:f>
        <x:v>138480</x:v>
      </x:c>
      <x:c r="D21" s="85"/>
      <x:c r="E21" s="85"/>
      <x:c r="F21" s="17"/>
    </x:row>
    <x:row r="42" spans="22:22">
      <x:c r="V42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9"/>
    <x:mergeCell ref="C19:E19"/>
    <x:mergeCell ref="A20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1" min="0" max="1048575" man="1" pt="0"/>
  </x:rowBreaks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45"/>
  <x:sheetViews>
    <x:sheetView view="pageBreakPreview" topLeftCell="A1" zoomScale="85" zoomScaleNormal="85" zoomScaleSheetLayoutView="85" workbookViewId="0">
      <x:selection activeCell="E6" activeCellId="0" sqref="E6:E6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27" t="s">
        <x:v>147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128</x:v>
      </x:c>
      <x:c r="C2" s="130"/>
      <x:c r="D2" s="15" t="s">
        <x:v>67</x:v>
      </x:c>
      <x:c r="E2" s="130" t="s">
        <x:v>68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35"/>
      <x:c r="D5" s="135"/>
      <x:c r="E5" s="30">
        <x:f>SUM(E6:E6)</x:f>
        <x:v>12278</x:v>
      </x:c>
      <x:c r="F5" s="17"/>
    </x:row>
    <x:row r="6" spans="1:6" ht="36" customHeight="1">
      <x:c r="A6" s="17">
        <x:v>1</x:v>
      </x:c>
      <x:c r="B6" s="63">
        <x:v>46186</x:v>
      </x:c>
      <x:c r="C6" s="124" t="s">
        <x:v>13</x:v>
      </x:c>
      <x:c r="D6" s="124"/>
      <x:c r="E6" s="30">
        <x:v>12278</x:v>
      </x:c>
      <x:c r="F6" s="17"/>
    </x:row>
    <x:row r="7" spans="1:6" ht="36" customHeight="1">
      <x:c r="A7" s="77" t="s">
        <x:v>132</x:v>
      </x:c>
      <x:c r="B7" s="77"/>
      <x:c r="C7" s="77"/>
      <x:c r="D7" s="77"/>
      <x:c r="E7" s="77"/>
      <x:c r="F7" s="77"/>
    </x:row>
    <x:row r="8" spans="1:6" ht="36" customHeight="1">
      <x:c r="A8" s="78" t="s">
        <x:v>98</x:v>
      </x:c>
      <x:c r="B8" s="78"/>
      <x:c r="C8" s="15" t="s">
        <x:v>95</x:v>
      </x:c>
      <x:c r="D8" s="15" t="s">
        <x:v>59</x:v>
      </x:c>
      <x:c r="E8" s="15" t="s">
        <x:v>65</x:v>
      </x:c>
      <x:c r="F8" s="15" t="s">
        <x:v>66</x:v>
      </x:c>
    </x:row>
    <x:row r="9" spans="1:6" ht="36" customHeight="1">
      <x:c r="A9" s="78" t="s">
        <x:v>56</x:v>
      </x:c>
      <x:c r="B9" s="78"/>
      <x:c r="C9" s="123">
        <x:f>C12+C14+C16+C18+C20</x:f>
        <x:v>12477880</x:v>
      </x:c>
      <x:c r="D9" s="123"/>
      <x:c r="E9" s="123"/>
      <x:c r="F9" s="17"/>
    </x:row>
    <x:row r="10" spans="1:6" ht="36" customHeight="1">
      <x:c r="A10" s="78" t="s">
        <x:v>62</x:v>
      </x:c>
      <x:c r="B10" s="15">
        <x:v>1</x:v>
      </x:c>
      <x:c r="C10" s="17" t="s">
        <x:v>26</x:v>
      </x:c>
      <x:c r="D10" s="25">
        <x:v>46206</x:v>
      </x:c>
      <x:c r="E10" s="55">
        <x:v>6000000</x:v>
      </x:c>
      <x:c r="F10" s="17"/>
    </x:row>
    <x:row r="11" spans="1:6" ht="36" customHeight="1">
      <x:c r="A11" s="78"/>
      <x:c r="B11" s="15">
        <x:v>2</x:v>
      </x:c>
      <x:c r="C11" s="17" t="s">
        <x:v>52</x:v>
      </x:c>
      <x:c r="D11" s="25">
        <x:v>46206</x:v>
      </x:c>
      <x:c r="E11" s="55">
        <x:v>6325000</x:v>
      </x:c>
      <x:c r="F11" s="17"/>
    </x:row>
    <x:row r="12" spans="1:6" ht="36" customHeight="1">
      <x:c r="A12" s="78"/>
      <x:c r="B12" s="15" t="s">
        <x:v>58</x:v>
      </x:c>
      <x:c r="C12" s="124">
        <x:f>SUM(E10:E11)</x:f>
        <x:v>12325000</x:v>
      </x:c>
      <x:c r="D12" s="124"/>
      <x:c r="E12" s="124"/>
      <x:c r="F12" s="17"/>
    </x:row>
    <x:row r="13" spans="1:6" ht="36" customHeight="1">
      <x:c r="A13" s="78" t="s">
        <x:v>61</x:v>
      </x:c>
      <x:c r="B13" s="15"/>
      <x:c r="C13" s="18"/>
      <x:c r="D13" s="20"/>
      <x:c r="E13" s="19"/>
      <x:c r="F13" s="17"/>
    </x:row>
    <x:row r="14" spans="1:6" ht="36" customHeight="1">
      <x:c r="A14" s="78"/>
      <x:c r="B14" s="15" t="s">
        <x:v>58</x:v>
      </x:c>
      <x:c r="C14" s="132">
        <x:f>SUM(E13:E13)</x:f>
        <x:v>0</x:v>
      </x:c>
      <x:c r="D14" s="132"/>
      <x:c r="E14" s="132"/>
      <x:c r="F14" s="17"/>
    </x:row>
    <x:row r="15" spans="1:6" ht="36" customHeight="1">
      <x:c r="A15" s="78" t="s">
        <x:v>91</x:v>
      </x:c>
      <x:c r="B15" s="15"/>
      <x:c r="C15" s="18"/>
      <x:c r="D15" s="18"/>
      <x:c r="E15" s="21"/>
      <x:c r="F15" s="17"/>
    </x:row>
    <x:row r="16" spans="1:6" ht="36" customHeight="1">
      <x:c r="A16" s="78"/>
      <x:c r="B16" s="15" t="s">
        <x:v>58</x:v>
      </x:c>
      <x:c r="C16" s="133">
        <x:v>0</x:v>
      </x:c>
      <x:c r="D16" s="133"/>
      <x:c r="E16" s="133"/>
      <x:c r="F16" s="17"/>
    </x:row>
    <x:row r="17" spans="1:6" ht="36" customHeight="1">
      <x:c r="A17" s="78" t="s">
        <x:v>94</x:v>
      </x:c>
      <x:c r="B17" s="15"/>
      <x:c r="C17" s="18"/>
      <x:c r="D17" s="20"/>
      <x:c r="E17" s="19"/>
      <x:c r="F17" s="17"/>
    </x:row>
    <x:row r="18" spans="1:6" ht="36" customHeight="1">
      <x:c r="A18" s="78"/>
      <x:c r="B18" s="15" t="s">
        <x:v>58</x:v>
      </x:c>
      <x:c r="C18" s="132">
        <x:f>SUM(E17:E17)</x:f>
        <x:v>0</x:v>
      </x:c>
      <x:c r="D18" s="132"/>
      <x:c r="E18" s="132"/>
      <x:c r="F18" s="17"/>
    </x:row>
    <x:row r="19" spans="1:6" ht="36" customHeight="1">
      <x:c r="A19" s="78" t="s">
        <x:v>99</x:v>
      </x:c>
      <x:c r="B19" s="15">
        <x:v>1</x:v>
      </x:c>
      <x:c r="C19" s="43" t="s">
        <x:v>162</x:v>
      </x:c>
      <x:c r="D19" s="25">
        <x:v>46178</x:v>
      </x:c>
      <x:c r="E19" s="40">
        <x:v>152880</x:v>
      </x:c>
      <x:c r="F19" s="17"/>
    </x:row>
    <x:row r="20" spans="1:6" ht="36" customHeight="1">
      <x:c r="A20" s="78"/>
      <x:c r="B20" s="15" t="s">
        <x:v>58</x:v>
      </x:c>
      <x:c r="C20" s="85">
        <x:f>SUM(E19:E19)</x:f>
        <x:v>152880</x:v>
      </x:c>
      <x:c r="D20" s="85"/>
      <x:c r="E20" s="85"/>
      <x:c r="F20" s="17"/>
    </x:row>
    <x:row r="21" spans="5:5">
      <x:c r="E21" s="22"/>
    </x:row>
    <x:row r="22" spans="5:5">
      <x:c r="E22" s="22"/>
    </x:row>
    <x:row r="45" spans="22:22">
      <x:c r="V45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1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H26"/>
  <x:sheetViews>
    <x:sheetView view="pageBreakPreview" topLeftCell="A1" zoomScale="85" zoomScaleNormal="85" zoomScaleSheetLayoutView="85" workbookViewId="0">
      <x:selection activeCell="C12" activeCellId="0" sqref="C12:E12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27" t="s">
        <x:v>137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100</x:v>
      </x:c>
      <x:c r="C2" s="130"/>
      <x:c r="D2" s="15" t="s">
        <x:v>67</x:v>
      </x:c>
      <x:c r="E2" s="130" t="s">
        <x:v>103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36">
        <x:f>E6+E7+E8+E9</x:f>
        <x:v>22270100</x:v>
      </x:c>
      <x:c r="D5" s="137"/>
      <x:c r="E5" s="138"/>
      <x:c r="F5" s="17"/>
    </x:row>
    <x:row r="6" spans="1:6" ht="36" customHeight="1">
      <x:c r="A6" s="17">
        <x:v>1</x:v>
      </x:c>
      <x:c r="B6" s="29">
        <x:v>46185</x:v>
      </x:c>
      <x:c r="C6" s="76" t="s">
        <x:v>75</x:v>
      </x:c>
      <x:c r="D6" s="76"/>
      <x:c r="E6" s="49">
        <x:v>8619481</x:v>
      </x:c>
      <x:c r="F6" s="17"/>
    </x:row>
    <x:row r="7" spans="1:6" ht="36" customHeight="1">
      <x:c r="A7" s="17">
        <x:v>2</x:v>
      </x:c>
      <x:c r="B7" s="29">
        <x:v>46185</x:v>
      </x:c>
      <x:c r="C7" s="139" t="s">
        <x:v>19</x:v>
      </x:c>
      <x:c r="D7" s="140"/>
      <x:c r="E7" s="68">
        <x:v>6788730</x:v>
      </x:c>
      <x:c r="F7" s="17"/>
    </x:row>
    <x:row r="8" spans="1:6" ht="36" customHeight="1">
      <x:c r="A8" s="17">
        <x:v>3</x:v>
      </x:c>
      <x:c r="B8" s="29">
        <x:v>46185</x:v>
      </x:c>
      <x:c r="C8" s="139" t="s">
        <x:v>89</x:v>
      </x:c>
      <x:c r="D8" s="140"/>
      <x:c r="E8" s="68">
        <x:v>6834055</x:v>
      </x:c>
      <x:c r="F8" s="17"/>
    </x:row>
    <x:row r="9" spans="1:6" ht="36" customHeight="1">
      <x:c r="A9" s="17">
        <x:v>4</x:v>
      </x:c>
      <x:c r="B9" s="29">
        <x:v>46186</x:v>
      </x:c>
      <x:c r="C9" s="139" t="s">
        <x:v>2</x:v>
      </x:c>
      <x:c r="D9" s="140"/>
      <x:c r="E9" s="68">
        <x:v>27834</x:v>
      </x:c>
      <x:c r="F9" s="17"/>
    </x:row>
    <x:row r="10" spans="1:6" s="11" customFormat="1" ht="36" customHeight="1">
      <x:c r="A10" s="77" t="s">
        <x:v>132</x:v>
      </x:c>
      <x:c r="B10" s="77"/>
      <x:c r="C10" s="77"/>
      <x:c r="D10" s="77"/>
      <x:c r="E10" s="77"/>
      <x:c r="F10" s="77"/>
    </x:row>
    <x:row r="11" spans="1:8" ht="36" customHeight="1">
      <x:c r="A11" s="78" t="s">
        <x:v>98</x:v>
      </x:c>
      <x:c r="B11" s="78"/>
      <x:c r="C11" s="15" t="s">
        <x:v>95</x:v>
      </x:c>
      <x:c r="D11" s="15" t="s">
        <x:v>59</x:v>
      </x:c>
      <x:c r="E11" s="15" t="s">
        <x:v>65</x:v>
      </x:c>
      <x:c r="F11" s="15" t="s">
        <x:v>66</x:v>
      </x:c>
      <x:c r="G11" s="50" t="s">
        <x:v>9</x:v>
      </x:c>
      <x:c r="H11" s="11"/>
    </x:row>
    <x:row r="12" spans="1:7" ht="36" customHeight="1">
      <x:c r="A12" s="78" t="s">
        <x:v>56</x:v>
      </x:c>
      <x:c r="B12" s="78"/>
      <x:c r="C12" s="123">
        <x:f>C15+C24</x:f>
        <x:v>30529200</x:v>
      </x:c>
      <x:c r="D12" s="123"/>
      <x:c r="E12" s="123"/>
      <x:c r="F12" s="17"/>
      <x:c r="G12" s="51" t="s">
        <x:v>9</x:v>
      </x:c>
    </x:row>
    <x:row r="13" spans="1:7" ht="36" customHeight="1">
      <x:c r="A13" s="78" t="s">
        <x:v>62</x:v>
      </x:c>
      <x:c r="B13" s="15">
        <x:v>1</x:v>
      </x:c>
      <x:c r="C13" s="17" t="s">
        <x:v>135</x:v>
      </x:c>
      <x:c r="D13" s="29">
        <x:v>46206</x:v>
      </x:c>
      <x:c r="E13" s="53">
        <x:v>5880000</x:v>
      </x:c>
      <x:c r="F13" s="17"/>
      <x:c r="G13" s="50" t="s">
        <x:v>9</x:v>
      </x:c>
    </x:row>
    <x:row r="14" spans="1:7" ht="36" customHeight="1">
      <x:c r="A14" s="78"/>
      <x:c r="B14" s="15">
        <x:v>2</x:v>
      </x:c>
      <x:c r="C14" s="17" t="s">
        <x:v>134</x:v>
      </x:c>
      <x:c r="D14" s="29">
        <x:v>46206</x:v>
      </x:c>
      <x:c r="E14" s="53">
        <x:v>20643000</x:v>
      </x:c>
      <x:c r="F14" s="17"/>
      <x:c r="G14" s="50"/>
    </x:row>
    <x:row r="15" spans="1:7" ht="36" customHeight="1">
      <x:c r="A15" s="78"/>
      <x:c r="B15" s="15" t="s">
        <x:v>58</x:v>
      </x:c>
      <x:c r="C15" s="124">
        <x:f>E13+E14</x:f>
        <x:v>26523000</x:v>
      </x:c>
      <x:c r="D15" s="124"/>
      <x:c r="E15" s="124"/>
      <x:c r="F15" s="17"/>
      <x:c r="G15" s="51"/>
    </x:row>
    <x:row r="16" spans="1:7" ht="36" customHeight="1">
      <x:c r="A16" s="131" t="s">
        <x:v>99</x:v>
      </x:c>
      <x:c r="B16" s="15">
        <x:v>1</x:v>
      </x:c>
      <x:c r="C16" s="73" t="s">
        <x:v>85</x:v>
      </x:c>
      <x:c r="D16" s="29">
        <x:v>46178</x:v>
      </x:c>
      <x:c r="E16" s="73">
        <x:v>494210</x:v>
      </x:c>
      <x:c r="F16" s="17"/>
      <x:c r="G16" s="51" t="s">
        <x:v>9</x:v>
      </x:c>
    </x:row>
    <x:row r="17" spans="1:7" ht="36" customHeight="1">
      <x:c r="A17" s="131"/>
      <x:c r="B17" s="15">
        <x:v>2</x:v>
      </x:c>
      <x:c r="C17" s="67" t="s">
        <x:v>81</x:v>
      </x:c>
      <x:c r="D17" s="29">
        <x:v>46195</x:v>
      </x:c>
      <x:c r="E17" s="74">
        <x:v>2657290</x:v>
      </x:c>
      <x:c r="F17" s="17"/>
      <x:c r="G17" s="50" t="s">
        <x:v>9</x:v>
      </x:c>
    </x:row>
    <x:row r="18" spans="1:7" ht="36" customHeight="1">
      <x:c r="A18" s="131"/>
      <x:c r="B18" s="15">
        <x:v>3</x:v>
      </x:c>
      <x:c r="C18" s="52" t="s">
        <x:v>84</x:v>
      </x:c>
      <x:c r="D18" s="29">
        <x:v>46198</x:v>
      </x:c>
      <x:c r="E18" s="53">
        <x:v>100000</x:v>
      </x:c>
      <x:c r="F18" s="17"/>
      <x:c r="G18" s="50"/>
    </x:row>
    <x:row r="19" spans="1:7" ht="36" customHeight="1">
      <x:c r="A19" s="131"/>
      <x:c r="B19" s="15">
        <x:v>4</x:v>
      </x:c>
      <x:c r="C19" s="52" t="s">
        <x:v>49</x:v>
      </x:c>
      <x:c r="D19" s="29">
        <x:v>46198</x:v>
      </x:c>
      <x:c r="E19" s="53">
        <x:v>8330</x:v>
      </x:c>
      <x:c r="F19" s="17"/>
      <x:c r="G19" s="51" t="s">
        <x:v>9</x:v>
      </x:c>
    </x:row>
    <x:row r="20" spans="1:7" ht="36" customHeight="1">
      <x:c r="A20" s="131"/>
      <x:c r="B20" s="15">
        <x:v>5</x:v>
      </x:c>
      <x:c r="C20" s="52" t="s">
        <x:v>3</x:v>
      </x:c>
      <x:c r="D20" s="29">
        <x:v>46198</x:v>
      </x:c>
      <x:c r="E20" s="53">
        <x:v>247060</x:v>
      </x:c>
      <x:c r="F20" s="17"/>
      <x:c r="G20" s="54"/>
    </x:row>
    <x:row r="21" spans="1:7" ht="36" customHeight="1">
      <x:c r="A21" s="131"/>
      <x:c r="B21" s="15">
        <x:v>6</x:v>
      </x:c>
      <x:c r="C21" s="32" t="s">
        <x:v>73</x:v>
      </x:c>
      <x:c r="D21" s="29">
        <x:v>46202</x:v>
      </x:c>
      <x:c r="E21" s="68">
        <x:v>476140</x:v>
      </x:c>
      <x:c r="F21" s="17"/>
      <x:c r="G21" s="54"/>
    </x:row>
    <x:row r="22" spans="1:7" ht="36" customHeight="1">
      <x:c r="A22" s="131"/>
      <x:c r="B22" s="15">
        <x:v>7</x:v>
      </x:c>
      <x:c r="C22" s="6" t="s">
        <x:v>86</x:v>
      </x:c>
      <x:c r="D22" s="29">
        <x:v>46202</x:v>
      </x:c>
      <x:c r="E22" s="68">
        <x:v>17000</x:v>
      </x:c>
      <x:c r="F22" s="17"/>
      <x:c r="G22" s="54"/>
    </x:row>
    <x:row r="23" spans="1:7" ht="36" customHeight="1">
      <x:c r="A23" s="131"/>
      <x:c r="B23" s="15">
        <x:v>8</x:v>
      </x:c>
      <x:c r="C23" s="32" t="s">
        <x:v>79</x:v>
      </x:c>
      <x:c r="D23" s="29">
        <x:v>46202</x:v>
      </x:c>
      <x:c r="E23" s="68">
        <x:v>6170</x:v>
      </x:c>
      <x:c r="F23" s="17"/>
      <x:c r="G23" s="54"/>
    </x:row>
    <x:row r="24" spans="1:6" ht="36" customHeight="1">
      <x:c r="A24" s="126"/>
      <x:c r="B24" s="15" t="s">
        <x:v>58</x:v>
      </x:c>
      <x:c r="C24" s="85">
        <x:f>SUM(E16:E23)</x:f>
        <x:v>4006200</x:v>
      </x:c>
      <x:c r="D24" s="85"/>
      <x:c r="E24" s="85"/>
      <x:c r="F24" s="48"/>
    </x:row>
    <x:row r="25" spans="5:5">
      <x:c r="E25" s="44"/>
    </x:row>
    <x:row r="26" spans="5:5">
      <x:c r="E26" s="44"/>
    </x:row>
  </x:sheetData>
  <x:mergeCells count="19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C9:D9"/>
    <x:mergeCell ref="A10:F10"/>
    <x:mergeCell ref="A11:B11"/>
    <x:mergeCell ref="A12:B12"/>
    <x:mergeCell ref="C12:E12"/>
    <x:mergeCell ref="A13:A15"/>
    <x:mergeCell ref="C15:E15"/>
    <x:mergeCell ref="A16:A24"/>
    <x:mergeCell ref="C24:E24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25"/>
  <x:sheetViews>
    <x:sheetView view="pageBreakPreview" topLeftCell="A13" zoomScale="85" zoomScaleNormal="85" zoomScaleSheetLayoutView="85" workbookViewId="0">
      <x:selection activeCell="F11" activeCellId="0" sqref="F11:F11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27" t="s">
        <x:v>158</x:v>
      </x:c>
      <x:c r="B1" s="128"/>
      <x:c r="C1" s="128"/>
      <x:c r="D1" s="128"/>
      <x:c r="E1" s="128"/>
      <x:c r="F1" s="129"/>
    </x:row>
    <x:row r="2" spans="1:6" ht="36" customHeight="1">
      <x:c r="A2" s="15" t="s">
        <x:v>70</x:v>
      </x:c>
      <x:c r="B2" s="130" t="s">
        <x:v>97</x:v>
      </x:c>
      <x:c r="C2" s="130"/>
      <x:c r="D2" s="15" t="s">
        <x:v>67</x:v>
      </x:c>
      <x:c r="E2" s="130" t="s">
        <x:v>57</x:v>
      </x:c>
      <x:c r="F2" s="130"/>
    </x:row>
    <x:row r="3" spans="1:6" ht="36" customHeight="1">
      <x:c r="A3" s="77" t="s">
        <x:v>119</x:v>
      </x:c>
      <x:c r="B3" s="77"/>
      <x:c r="C3" s="77"/>
      <x:c r="D3" s="77"/>
      <x:c r="E3" s="77"/>
      <x:c r="F3" s="16"/>
    </x:row>
    <x:row r="4" spans="1:6" ht="36" customHeight="1">
      <x:c r="A4" s="15" t="s">
        <x:v>64</x:v>
      </x:c>
      <x:c r="B4" s="15" t="s">
        <x:v>59</x:v>
      </x:c>
      <x:c r="C4" s="78" t="s">
        <x:v>122</x:v>
      </x:c>
      <x:c r="D4" s="78"/>
      <x:c r="E4" s="15" t="s">
        <x:v>65</x:v>
      </x:c>
      <x:c r="F4" s="15" t="s">
        <x:v>66</x:v>
      </x:c>
    </x:row>
    <x:row r="5" spans="1:6" ht="36" customHeight="1">
      <x:c r="A5" s="78" t="s">
        <x:v>56</x:v>
      </x:c>
      <x:c r="B5" s="78"/>
      <x:c r="C5" s="124"/>
      <x:c r="D5" s="124"/>
      <x:c r="E5" s="49">
        <x:f>SUM(E8:E8)</x:f>
        <x:v>4658892</x:v>
      </x:c>
      <x:c r="F5" s="17"/>
    </x:row>
    <x:row r="6" spans="1:6" ht="36" customHeight="1">
      <x:c r="A6" s="18">
        <x:v>1</x:v>
      </x:c>
      <x:c r="B6" s="20">
        <x:v>46185</x:v>
      </x:c>
      <x:c r="C6" s="136" t="s">
        <x:v>74</x:v>
      </x:c>
      <x:c r="D6" s="138"/>
      <x:c r="E6" s="49">
        <x:v>4658500</x:v>
      </x:c>
      <x:c r="F6" s="17"/>
    </x:row>
    <x:row r="7" spans="1:6" ht="36" customHeight="1">
      <x:c r="A7" s="18">
        <x:v>2</x:v>
      </x:c>
      <x:c r="B7" s="20">
        <x:v>46186</x:v>
      </x:c>
      <x:c r="C7" s="136" t="s">
        <x:v>114</x:v>
      </x:c>
      <x:c r="D7" s="138"/>
      <x:c r="E7" s="49">
        <x:v>392</x:v>
      </x:c>
      <x:c r="F7" s="17"/>
    </x:row>
    <x:row r="8" spans="1:6" ht="36" customHeight="1">
      <x:c r="A8" s="17"/>
      <x:c r="B8" s="25"/>
      <x:c r="C8" s="141"/>
      <x:c r="D8" s="141"/>
      <x:c r="E8" s="27">
        <x:f>SUM(E6:E7)</x:f>
        <x:v>4658892</x:v>
      </x:c>
      <x:c r="F8" s="17"/>
    </x:row>
    <x:row r="9" spans="1:6" s="11" customFormat="1" ht="36" customHeight="1">
      <x:c r="A9" s="77" t="s">
        <x:v>132</x:v>
      </x:c>
      <x:c r="B9" s="77"/>
      <x:c r="C9" s="77"/>
      <x:c r="D9" s="77"/>
      <x:c r="E9" s="77"/>
      <x:c r="F9" s="77"/>
    </x:row>
    <x:row r="10" spans="1:8" ht="36" customHeight="1">
      <x:c r="A10" s="78" t="s">
        <x:v>98</x:v>
      </x:c>
      <x:c r="B10" s="78"/>
      <x:c r="C10" s="15" t="s">
        <x:v>95</x:v>
      </x:c>
      <x:c r="D10" s="15" t="s">
        <x:v>59</x:v>
      </x:c>
      <x:c r="E10" s="15" t="s">
        <x:v>65</x:v>
      </x:c>
      <x:c r="F10" s="15" t="s">
        <x:v>66</x:v>
      </x:c>
      <x:c r="G10" s="50" t="s">
        <x:v>9</x:v>
      </x:c>
      <x:c r="H10" s="11"/>
    </x:row>
    <x:row r="11" spans="1:7" ht="36" customHeight="1">
      <x:c r="A11" s="78" t="s">
        <x:v>56</x:v>
      </x:c>
      <x:c r="B11" s="78"/>
      <x:c r="C11" s="123">
        <x:f>C14+C16+C18+C20+C23</x:f>
        <x:v>6126810</x:v>
      </x:c>
      <x:c r="D11" s="123"/>
      <x:c r="E11" s="123"/>
      <x:c r="F11" s="17"/>
      <x:c r="G11" s="51" t="s">
        <x:v>9</x:v>
      </x:c>
    </x:row>
    <x:row r="12" spans="1:7" ht="53.25" customHeight="1">
      <x:c r="A12" s="131" t="s">
        <x:v>62</x:v>
      </x:c>
      <x:c r="B12" s="15">
        <x:v>1</x:v>
      </x:c>
      <x:c r="C12" s="16" t="s">
        <x:v>16</x:v>
      </x:c>
      <x:c r="D12" s="25">
        <x:v>46193</x:v>
      </x:c>
      <x:c r="E12" s="40">
        <x:v>4181760</x:v>
      </x:c>
      <x:c r="F12" s="66" t="s">
        <x:v>138</x:v>
      </x:c>
      <x:c r="G12" s="51"/>
    </x:row>
    <x:row r="13" spans="1:7" ht="45.20000000000000284217" customHeight="1">
      <x:c r="A13" s="131"/>
      <x:c r="B13" s="15">
        <x:v>2</x:v>
      </x:c>
      <x:c r="C13" s="16" t="s">
        <x:v>6</x:v>
      </x:c>
      <x:c r="D13" s="25">
        <x:v>46206</x:v>
      </x:c>
      <x:c r="E13" s="40">
        <x:v>2000000</x:v>
      </x:c>
      <x:c r="F13" s="17"/>
      <x:c r="G13" s="50"/>
    </x:row>
    <x:row r="14" spans="1:7" ht="36" customHeight="1">
      <x:c r="A14" s="126"/>
      <x:c r="B14" s="15" t="s">
        <x:v>58</x:v>
      </x:c>
      <x:c r="C14" s="124">
        <x:f>SUM(E12:E13)</x:f>
        <x:v>6181760</x:v>
      </x:c>
      <x:c r="D14" s="124"/>
      <x:c r="E14" s="124"/>
      <x:c r="F14" s="17"/>
      <x:c r="G14" s="51"/>
    </x:row>
    <x:row r="15" spans="1:7" ht="36" customHeight="1">
      <x:c r="A15" s="78" t="s">
        <x:v>60</x:v>
      </x:c>
      <x:c r="B15" s="15">
        <x:v>1</x:v>
      </x:c>
      <x:c r="C15" s="18"/>
      <x:c r="D15" s="20"/>
      <x:c r="E15" s="19"/>
      <x:c r="F15" s="17"/>
      <x:c r="G15" s="50" t="s">
        <x:v>9</x:v>
      </x:c>
    </x:row>
    <x:row r="16" spans="1:7" ht="36" customHeight="1">
      <x:c r="A16" s="78"/>
      <x:c r="B16" s="15" t="s">
        <x:v>58</x:v>
      </x:c>
      <x:c r="C16" s="132">
        <x:f>SUM(E15:E15)</x:f>
        <x:v>0</x:v>
      </x:c>
      <x:c r="D16" s="132"/>
      <x:c r="E16" s="132"/>
      <x:c r="F16" s="17"/>
      <x:c r="G16" s="51" t="s">
        <x:v>9</x:v>
      </x:c>
    </x:row>
    <x:row r="17" spans="1:7" ht="36" customHeight="1">
      <x:c r="A17" s="78" t="s">
        <x:v>91</x:v>
      </x:c>
      <x:c r="B17" s="15"/>
      <x:c r="C17" s="18"/>
      <x:c r="D17" s="18"/>
      <x:c r="E17" s="21"/>
      <x:c r="F17" s="17"/>
      <x:c r="G17" s="50" t="s">
        <x:v>9</x:v>
      </x:c>
    </x:row>
    <x:row r="18" spans="1:7" ht="36" customHeight="1">
      <x:c r="A18" s="78"/>
      <x:c r="B18" s="15" t="s">
        <x:v>58</x:v>
      </x:c>
      <x:c r="C18" s="133">
        <x:v>0</x:v>
      </x:c>
      <x:c r="D18" s="133"/>
      <x:c r="E18" s="133"/>
      <x:c r="F18" s="17"/>
      <x:c r="G18" s="51" t="s">
        <x:v>9</x:v>
      </x:c>
    </x:row>
    <x:row r="19" spans="1:7" ht="36" customHeight="1">
      <x:c r="A19" s="78" t="s">
        <x:v>94</x:v>
      </x:c>
      <x:c r="B19" s="15"/>
      <x:c r="C19" s="18"/>
      <x:c r="D19" s="20"/>
      <x:c r="E19" s="19"/>
      <x:c r="F19" s="17"/>
      <x:c r="G19" s="50" t="s">
        <x:v>9</x:v>
      </x:c>
    </x:row>
    <x:row r="20" spans="1:7" ht="36" customHeight="1">
      <x:c r="A20" s="78"/>
      <x:c r="B20" s="15" t="s">
        <x:v>58</x:v>
      </x:c>
      <x:c r="C20" s="132">
        <x:f>SUM(E19:E19)</x:f>
        <x:v>0</x:v>
      </x:c>
      <x:c r="D20" s="132"/>
      <x:c r="E20" s="132"/>
      <x:c r="F20" s="17"/>
      <x:c r="G20" s="51" t="s">
        <x:v>9</x:v>
      </x:c>
    </x:row>
    <x:row r="21" spans="1:7" ht="36" customHeight="1">
      <x:c r="A21" s="125" t="s">
        <x:v>99</x:v>
      </x:c>
      <x:c r="B21" s="15">
        <x:v>1</x:v>
      </x:c>
      <x:c r="C21" s="57" t="s">
        <x:v>54</x:v>
      </x:c>
      <x:c r="D21" s="58">
        <x:v>46178</x:v>
      </x:c>
      <x:c r="E21" s="57">
        <x:v>200180</x:v>
      </x:c>
      <x:c r="F21" s="17"/>
      <x:c r="G21" s="54"/>
    </x:row>
    <x:row r="22" spans="1:7" ht="36" customHeight="1">
      <x:c r="A22" s="131"/>
      <x:c r="B22" s="15">
        <x:v>2</x:v>
      </x:c>
      <x:c r="C22" s="57" t="s">
        <x:v>27</x:v>
      </x:c>
      <x:c r="D22" s="58">
        <x:v>46181</x:v>
      </x:c>
      <x:c r="E22" s="59">
        <x:v>-255130</x:v>
      </x:c>
      <x:c r="F22" s="17"/>
      <x:c r="G22" s="54"/>
    </x:row>
    <x:row r="23" spans="1:6" ht="36" customHeight="1">
      <x:c r="A23" s="126"/>
      <x:c r="B23" s="15" t="s">
        <x:v>58</x:v>
      </x:c>
      <x:c r="C23" s="85">
        <x:v>-54950</x:v>
      </x:c>
      <x:c r="D23" s="85"/>
      <x:c r="E23" s="85"/>
      <x:c r="F23" s="48"/>
    </x:row>
    <x:row r="24" spans="5:5">
      <x:c r="E24" s="44"/>
    </x:row>
    <x:row r="25" spans="5:5">
      <x:c r="E25" s="44"/>
    </x:row>
  </x:sheetData>
  <x:mergeCells count="24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A9:F9"/>
    <x:mergeCell ref="A10:B10"/>
    <x:mergeCell ref="A11:B11"/>
    <x:mergeCell ref="C11:E11"/>
    <x:mergeCell ref="A12:A14"/>
    <x:mergeCell ref="C14:E14"/>
    <x:mergeCell ref="A15:A16"/>
    <x:mergeCell ref="C16:E16"/>
    <x:mergeCell ref="A17:A18"/>
    <x:mergeCell ref="C18:E18"/>
    <x:mergeCell ref="A19:A20"/>
    <x:mergeCell ref="C20:E20"/>
    <x:mergeCell ref="A21:A23"/>
    <x:mergeCell ref="C23:E23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718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91</cp:revision>
  <cp:lastPrinted>2026-07-07T04:11:31.406</cp:lastPrinted>
  <dcterms:created xsi:type="dcterms:W3CDTF">2013-04-19T01:27:08.000</dcterms:created>
  <dcterms:modified xsi:type="dcterms:W3CDTF">2026-07-07T04:13:38.139</dcterms:modified>
  <cp:version>1300.0100.01</cp:version>
</cp:coreProperties>
</file>